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796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6" i="1" l="1"/>
  <c r="G18" i="1"/>
  <c r="C5" i="1"/>
  <c r="C19" i="1"/>
  <c r="G7" i="1"/>
  <c r="G17" i="1"/>
  <c r="F5" i="1"/>
  <c r="F19" i="1" s="1"/>
  <c r="E5" i="1"/>
  <c r="E19" i="1" s="1"/>
  <c r="H5" i="1"/>
  <c r="H19" i="1"/>
  <c r="I5" i="1"/>
  <c r="I19" i="1" s="1"/>
  <c r="D5" i="1"/>
  <c r="D19" i="1"/>
  <c r="B5" i="1"/>
  <c r="G19" i="1" l="1"/>
  <c r="G5" i="1"/>
</calcChain>
</file>

<file path=xl/sharedStrings.xml><?xml version="1.0" encoding="utf-8"?>
<sst xmlns="http://schemas.openxmlformats.org/spreadsheetml/2006/main" count="26" uniqueCount="26">
  <si>
    <t>тыс. руб.</t>
  </si>
  <si>
    <t>Наименование  кода дохода бюджета</t>
  </si>
  <si>
    <t>НАЛОГИ НА ПРИБЫЛЬ, ДОХОДЫ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</si>
  <si>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</si>
  <si>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</si>
  <si>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МУНИЦИ-ПАЛЬНОЙ СОБСТВЕННОСТИ</t>
  </si>
  <si>
    <t>ДОХОДЫ ОТ ОКАЗАНИЯ ПЛАТНЫХ УСЛУГ И КОМПЕНСАЦИИ ЗАТРАТ ГОСУДАРСТВА</t>
  </si>
  <si>
    <t>ШТРАФЫ, САНКЦИИ, ВОЗМЕЩЕНИЕ УЩЕРБА</t>
  </si>
  <si>
    <t>ПРОЧИЕ НЕНАЛОГОВЫЕ ДОХОДЫ</t>
  </si>
  <si>
    <t>БЕЗВОЗМЕЗДНЫЕ ПОСТУПЛЕНИЯ</t>
  </si>
  <si>
    <t>Всего доходов</t>
  </si>
  <si>
    <t>НАЛОГОВЫЕ  И  НЕНАЛОГОВЫЕ ДОХОДЫ</t>
  </si>
  <si>
    <t>ПЛАТЕЖИ ПРИ ПОЛЬЗОВАНИИ ПРИРОДНЫМИ РЕСУРСАМИ</t>
  </si>
  <si>
    <t>ДОХОДЫ ОТ ПРОДАЖИ МАТЕРИАЛЬНЫХ И НЕМАТЕРИАЛЬНЫХ АКТИВОВ</t>
  </si>
  <si>
    <t>в том числе дотации</t>
  </si>
  <si>
    <t>НАЛОГИ НА ТОВАРЫ (РАБОТЫ, УСЛУГИ), РЕАЛИЗУЕМЫЕ НА ТЕРРИТОРИИ РОССИЙСКОЙ ФЕДЕРАЦИИ</t>
  </si>
  <si>
    <t>%                2015 г к оценке 2014г</t>
  </si>
  <si>
    <t>Проект                           на 2017 год</t>
  </si>
  <si>
    <t>НАЛОГИ НА ИМУЩЕСТВО</t>
  </si>
  <si>
    <r>
      <t xml:space="preserve">2015 год                </t>
    </r>
    <r>
      <rPr>
        <sz val="10"/>
        <color indexed="8"/>
        <rFont val="Calibri"/>
        <family val="2"/>
        <charset val="204"/>
      </rPr>
      <t xml:space="preserve">первоначальный план </t>
    </r>
    <r>
      <rPr>
        <sz val="11"/>
        <color theme="1"/>
        <rFont val="Calibri"/>
        <family val="2"/>
        <scheme val="minor"/>
      </rPr>
      <t xml:space="preserve"> </t>
    </r>
  </si>
  <si>
    <t xml:space="preserve">2015 год                план по состоянию на                 01.10.2015год  </t>
  </si>
  <si>
    <t>2014 год               отчет</t>
  </si>
  <si>
    <t>оценка исполнения за      2015 год</t>
  </si>
  <si>
    <t>Проект                              на 2016 год</t>
  </si>
  <si>
    <t>Проект                           на 2018 год</t>
  </si>
  <si>
    <t>ОЦЕНКА ОЖИДАЕМОГО ИСПОЛНЕНИЯ БЮДЖЕТА ПО ДОХОДАМ И ПРОГНОЗ  ОБЩЕГО  ОБЪЕМА  ДОХОДОВ  МЕСТНОГО БЮДЖЕТА в 2015-2018гг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</si>
</sst>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13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0"/>
      <name val="Arial Cyr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</font>
    <font>
      <sz val="10"/>
      <color indexed="8"/>
      <name val="Calibri"/>
      <family val="2"/>
      <charset val="204"/>
    </font>
    <font>
      <i/>
      <sz val="10"/>
      <name val="Arial Cyr"/>
      <charset val="204"/>
    </font>
    <font>
      <i/>
      <sz val="12"/>
      <color indexed="8"/>
      <name val="Calibri"/>
      <family val="2"/>
      <charset val="204"/>
    </font>
    <font>
      <i/>
      <sz val="11"/>
      <color indexed="8"/>
      <name val="Calibri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64" fontId="3" fillId="0" borderId="1" xfId="1" applyNumberFormat="1" applyFont="1" applyBorder="1" applyAlignment="1">
      <alignment vertical="center" wrapText="1"/>
    </xf>
    <xf numFmtId="0" fontId="1" fillId="0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 applyProtection="1">
      <alignment horizontal="left" vertical="center" wrapText="1"/>
    </xf>
    <xf numFmtId="164" fontId="6" fillId="0" borderId="1" xfId="1" applyNumberFormat="1" applyFont="1" applyBorder="1" applyAlignment="1">
      <alignment vertical="center" wrapText="1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164" fontId="3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/>
    </xf>
    <xf numFmtId="16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Border="1" applyAlignment="1">
      <alignment horizontal="left" vertical="center"/>
    </xf>
    <xf numFmtId="164" fontId="6" fillId="0" borderId="1" xfId="1" applyNumberFormat="1" applyFont="1" applyBorder="1" applyAlignment="1">
      <alignment vertical="center"/>
    </xf>
    <xf numFmtId="164" fontId="4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 applyProtection="1">
      <alignment horizontal="left" vertical="center" wrapText="1"/>
    </xf>
    <xf numFmtId="164" fontId="10" fillId="0" borderId="1" xfId="1" applyNumberFormat="1" applyFont="1" applyFill="1" applyBorder="1" applyAlignment="1">
      <alignment horizontal="center" vertical="center"/>
    </xf>
    <xf numFmtId="164" fontId="10" fillId="0" borderId="1" xfId="1" applyNumberFormat="1" applyFont="1" applyBorder="1" applyAlignment="1">
      <alignment horizontal="left" vertical="center"/>
    </xf>
    <xf numFmtId="164" fontId="10" fillId="0" borderId="1" xfId="1" applyNumberFormat="1" applyFont="1" applyBorder="1" applyAlignment="1">
      <alignment vertical="center"/>
    </xf>
    <xf numFmtId="164" fontId="10" fillId="0" borderId="1" xfId="1" applyNumberFormat="1" applyFont="1" applyBorder="1" applyAlignment="1">
      <alignment vertical="center" wrapText="1"/>
    </xf>
    <xf numFmtId="0" fontId="11" fillId="0" borderId="0" xfId="0" applyFont="1"/>
    <xf numFmtId="0" fontId="12" fillId="2" borderId="2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topLeftCell="A2" workbookViewId="0">
      <pane xSplit="1" ySplit="3" topLeftCell="C5" activePane="bottomRight" state="frozen"/>
      <selection activeCell="A2" sqref="A2"/>
      <selection pane="topRight" activeCell="B2" sqref="B2"/>
      <selection pane="bottomLeft" activeCell="A7" sqref="A7"/>
      <selection pane="bottomRight" activeCell="D11" sqref="D11"/>
    </sheetView>
  </sheetViews>
  <sheetFormatPr defaultRowHeight="15" x14ac:dyDescent="0.25"/>
  <cols>
    <col min="1" max="1" width="37.85546875" customWidth="1"/>
    <col min="2" max="3" width="13.140625" customWidth="1"/>
    <col min="4" max="4" width="13.5703125" customWidth="1"/>
    <col min="5" max="5" width="12.85546875" customWidth="1"/>
    <col min="6" max="6" width="13.28515625" customWidth="1"/>
    <col min="7" max="7" width="10.5703125" customWidth="1"/>
    <col min="8" max="8" width="13.28515625" customWidth="1"/>
    <col min="9" max="9" width="13" customWidth="1"/>
  </cols>
  <sheetData>
    <row r="2" spans="1:9" x14ac:dyDescent="0.25">
      <c r="A2" s="28" t="s">
        <v>25</v>
      </c>
      <c r="B2" s="28"/>
      <c r="C2" s="28"/>
      <c r="D2" s="28"/>
      <c r="E2" s="28"/>
      <c r="F2" s="28"/>
      <c r="G2" s="28"/>
      <c r="H2" s="28"/>
      <c r="I2" s="1" t="s">
        <v>0</v>
      </c>
    </row>
    <row r="3" spans="1:9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60" customHeight="1" x14ac:dyDescent="0.25">
      <c r="A4" s="3" t="s">
        <v>1</v>
      </c>
      <c r="B4" s="4" t="s">
        <v>21</v>
      </c>
      <c r="C4" s="4" t="s">
        <v>19</v>
      </c>
      <c r="D4" s="4" t="s">
        <v>20</v>
      </c>
      <c r="E4" s="4" t="s">
        <v>22</v>
      </c>
      <c r="F4" s="4" t="s">
        <v>23</v>
      </c>
      <c r="G4" s="4" t="s">
        <v>16</v>
      </c>
      <c r="H4" s="4" t="s">
        <v>17</v>
      </c>
      <c r="I4" s="4" t="s">
        <v>24</v>
      </c>
    </row>
    <row r="5" spans="1:9" ht="25.5" x14ac:dyDescent="0.25">
      <c r="A5" s="5" t="s">
        <v>11</v>
      </c>
      <c r="B5" s="12">
        <f>SUM(B6+B7+B9+B10+B11+B12+B13+B14+B15+B16+B8)</f>
        <v>7460</v>
      </c>
      <c r="C5" s="12">
        <f>SUM(C6+C7+C9+C10+C11+C12+C13+C14+C15+C16+C8)</f>
        <v>7366</v>
      </c>
      <c r="D5" s="12">
        <f>SUM(D6+D7+D9+D10+D11+D12+D13+D14+D15+D16+D8)</f>
        <v>2276.9</v>
      </c>
      <c r="E5" s="12">
        <f>SUM(E6+E7+E9+E10+E11+E12+E13+E14+E15+E16+E8)</f>
        <v>1845.1</v>
      </c>
      <c r="F5" s="12">
        <f>SUM(F6+F7+F9+F10+F11+F12+F13+F14+F15+F16+F8)</f>
        <v>2009</v>
      </c>
      <c r="G5" s="12">
        <f>F5/E5*100</f>
        <v>108.88298737195817</v>
      </c>
      <c r="H5" s="12">
        <f>SUM(H6+H7+H9+H10+H11+H12+H13+H14+H15+H16+H8)</f>
        <v>2138</v>
      </c>
      <c r="I5" s="12">
        <f>SUM(I6+I7+I9+I10+I11+I12+I13+I14+I15+I16+I8)</f>
        <v>2128</v>
      </c>
    </row>
    <row r="6" spans="1:9" ht="15.75" x14ac:dyDescent="0.25">
      <c r="A6" s="27" t="s">
        <v>2</v>
      </c>
      <c r="B6" s="6">
        <v>477</v>
      </c>
      <c r="C6" s="6">
        <v>879</v>
      </c>
      <c r="D6" s="6">
        <v>1098.7</v>
      </c>
      <c r="E6" s="6">
        <v>439.5</v>
      </c>
      <c r="F6" s="6">
        <v>636</v>
      </c>
      <c r="G6" s="6">
        <f>F6/E6*100</f>
        <v>144.7098976109215</v>
      </c>
      <c r="H6" s="6">
        <v>929</v>
      </c>
      <c r="I6" s="6">
        <v>1033</v>
      </c>
    </row>
    <row r="7" spans="1:9" ht="15.75" x14ac:dyDescent="0.25">
      <c r="A7" s="8" t="s">
        <v>3</v>
      </c>
      <c r="B7" s="6">
        <v>13</v>
      </c>
      <c r="C7" s="6">
        <v>20</v>
      </c>
      <c r="D7" s="6">
        <v>20</v>
      </c>
      <c r="E7" s="6">
        <v>37.799999999999997</v>
      </c>
      <c r="F7" s="6">
        <v>30</v>
      </c>
      <c r="G7" s="6">
        <f>F7/E7*100</f>
        <v>79.365079365079367</v>
      </c>
      <c r="H7" s="6">
        <v>21</v>
      </c>
      <c r="I7" s="6">
        <v>22</v>
      </c>
    </row>
    <row r="8" spans="1:9" ht="39.75" customHeight="1" x14ac:dyDescent="0.25">
      <c r="A8" s="9" t="s">
        <v>15</v>
      </c>
      <c r="B8" s="6">
        <v>746</v>
      </c>
      <c r="C8" s="6">
        <v>512</v>
      </c>
      <c r="D8" s="6">
        <v>653.20000000000005</v>
      </c>
      <c r="E8" s="14">
        <v>485.4</v>
      </c>
      <c r="F8" s="6">
        <v>651</v>
      </c>
      <c r="G8" s="6">
        <v>134.1</v>
      </c>
      <c r="H8" s="6">
        <v>681</v>
      </c>
      <c r="I8" s="6">
        <v>565</v>
      </c>
    </row>
    <row r="9" spans="1:9" ht="15.75" x14ac:dyDescent="0.25">
      <c r="A9" s="10" t="s">
        <v>4</v>
      </c>
      <c r="B9" s="15">
        <v>13</v>
      </c>
      <c r="C9" s="15">
        <v>9</v>
      </c>
      <c r="D9" s="15">
        <v>9</v>
      </c>
      <c r="E9" s="15">
        <v>3.4</v>
      </c>
      <c r="F9" s="15">
        <v>8</v>
      </c>
      <c r="G9" s="6">
        <v>235.3</v>
      </c>
      <c r="H9" s="15">
        <v>9</v>
      </c>
      <c r="I9" s="15">
        <v>9</v>
      </c>
    </row>
    <row r="10" spans="1:9" ht="42" customHeight="1" x14ac:dyDescent="0.25">
      <c r="A10" s="9" t="s">
        <v>18</v>
      </c>
      <c r="B10" s="15">
        <v>511</v>
      </c>
      <c r="C10" s="15">
        <v>496</v>
      </c>
      <c r="D10" s="15">
        <v>496</v>
      </c>
      <c r="E10" s="15">
        <v>879</v>
      </c>
      <c r="F10" s="15">
        <v>684</v>
      </c>
      <c r="G10" s="6">
        <v>77.8</v>
      </c>
      <c r="H10" s="15">
        <v>498</v>
      </c>
      <c r="I10" s="15">
        <v>499</v>
      </c>
    </row>
    <row r="11" spans="1:9" ht="50.25" customHeight="1" x14ac:dyDescent="0.25">
      <c r="A11" s="10" t="s">
        <v>5</v>
      </c>
      <c r="B11" s="15">
        <v>1950</v>
      </c>
      <c r="C11" s="15">
        <v>2450</v>
      </c>
      <c r="D11" s="15"/>
      <c r="E11" s="15"/>
      <c r="F11" s="15"/>
      <c r="G11" s="6"/>
      <c r="H11" s="15"/>
      <c r="I11" s="15"/>
    </row>
    <row r="12" spans="1:9" ht="29.25" customHeight="1" x14ac:dyDescent="0.25">
      <c r="A12" s="10" t="s">
        <v>12</v>
      </c>
      <c r="B12" s="15"/>
      <c r="C12" s="15"/>
      <c r="D12" s="15"/>
      <c r="E12" s="15"/>
      <c r="F12" s="15"/>
      <c r="G12" s="6"/>
      <c r="H12" s="15"/>
      <c r="I12" s="15"/>
    </row>
    <row r="13" spans="1:9" ht="27.75" customHeight="1" x14ac:dyDescent="0.25">
      <c r="A13" s="9" t="s">
        <v>6</v>
      </c>
      <c r="B13" s="15"/>
      <c r="C13" s="15"/>
      <c r="D13" s="15"/>
      <c r="E13" s="15"/>
      <c r="F13" s="15"/>
      <c r="G13" s="6"/>
      <c r="H13" s="15"/>
      <c r="I13" s="15"/>
    </row>
    <row r="14" spans="1:9" ht="29.25" customHeight="1" x14ac:dyDescent="0.25">
      <c r="A14" s="10" t="s">
        <v>13</v>
      </c>
      <c r="B14" s="15">
        <v>3750</v>
      </c>
      <c r="C14" s="15">
        <v>3000</v>
      </c>
      <c r="D14" s="15"/>
      <c r="E14" s="15"/>
      <c r="F14" s="15"/>
      <c r="G14" s="6"/>
      <c r="H14" s="15"/>
      <c r="I14" s="15"/>
    </row>
    <row r="15" spans="1:9" ht="25.5" x14ac:dyDescent="0.25">
      <c r="A15" s="10" t="s">
        <v>7</v>
      </c>
      <c r="B15" s="15"/>
      <c r="C15" s="15"/>
      <c r="D15" s="15"/>
      <c r="E15" s="15"/>
      <c r="F15" s="15"/>
      <c r="G15" s="6"/>
      <c r="H15" s="15"/>
      <c r="I15" s="15"/>
    </row>
    <row r="16" spans="1:9" ht="15.75" x14ac:dyDescent="0.25">
      <c r="A16" s="11" t="s">
        <v>8</v>
      </c>
      <c r="B16" s="15"/>
      <c r="C16" s="15"/>
      <c r="D16" s="15"/>
      <c r="E16" s="15"/>
      <c r="F16" s="15"/>
      <c r="G16" s="6"/>
      <c r="H16" s="15"/>
      <c r="I16" s="15"/>
    </row>
    <row r="17" spans="1:9" ht="24" customHeight="1" x14ac:dyDescent="0.25">
      <c r="A17" s="7" t="s">
        <v>9</v>
      </c>
      <c r="B17" s="16">
        <v>2713</v>
      </c>
      <c r="C17" s="17">
        <v>2907.8</v>
      </c>
      <c r="D17" s="17">
        <v>8309.9</v>
      </c>
      <c r="E17" s="18">
        <v>2615.1999999999998</v>
      </c>
      <c r="F17" s="18">
        <v>3357.5</v>
      </c>
      <c r="G17" s="12">
        <f>F17/E17*100</f>
        <v>128.38406240440503</v>
      </c>
      <c r="H17" s="18">
        <v>2912.1</v>
      </c>
      <c r="I17" s="18">
        <v>2772.4</v>
      </c>
    </row>
    <row r="18" spans="1:9" s="26" customFormat="1" ht="18.75" customHeight="1" x14ac:dyDescent="0.25">
      <c r="A18" s="21" t="s">
        <v>14</v>
      </c>
      <c r="B18" s="22">
        <v>2713</v>
      </c>
      <c r="C18" s="23">
        <v>2818</v>
      </c>
      <c r="D18" s="23">
        <v>7954.2</v>
      </c>
      <c r="E18" s="24">
        <v>2520.8000000000002</v>
      </c>
      <c r="F18" s="24">
        <v>3174</v>
      </c>
      <c r="G18" s="25">
        <f>F18/E18*100</f>
        <v>125.91240875912408</v>
      </c>
      <c r="H18" s="24">
        <v>2822</v>
      </c>
      <c r="I18" s="24">
        <v>2683</v>
      </c>
    </row>
    <row r="19" spans="1:9" ht="30" customHeight="1" x14ac:dyDescent="0.25">
      <c r="A19" s="13" t="s">
        <v>10</v>
      </c>
      <c r="B19" s="19">
        <v>10173</v>
      </c>
      <c r="C19" s="19">
        <f>SUM(C17+C5)</f>
        <v>10273.799999999999</v>
      </c>
      <c r="D19" s="19">
        <f>SUM(D17+D5)</f>
        <v>10586.8</v>
      </c>
      <c r="E19" s="19">
        <f>SUM(E17+E5)</f>
        <v>4460.2999999999993</v>
      </c>
      <c r="F19" s="19">
        <f>SUM(F17+F5)</f>
        <v>5366.5</v>
      </c>
      <c r="G19" s="20">
        <f>F19/E19*100</f>
        <v>120.31701903459411</v>
      </c>
      <c r="H19" s="19">
        <f>SUM(H17+H5)</f>
        <v>5050.1000000000004</v>
      </c>
      <c r="I19" s="19">
        <f>SUM(I17+I5)</f>
        <v>4900.3999999999996</v>
      </c>
    </row>
  </sheetData>
  <mergeCells count="1">
    <mergeCell ref="A2:H2"/>
  </mergeCells>
  <phoneticPr fontId="7" type="noConversion"/>
  <pageMargins left="0.39370078740157483" right="0.39370078740157483" top="0.59055118110236227" bottom="0.59055118110236227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2014-12-05T13:24:32Z</cp:lastPrinted>
  <dcterms:created xsi:type="dcterms:W3CDTF">2006-09-16T00:00:00Z</dcterms:created>
  <dcterms:modified xsi:type="dcterms:W3CDTF">2016-12-12T11:03:36Z</dcterms:modified>
</cp:coreProperties>
</file>