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570" windowHeight="10245"/>
  </bookViews>
  <sheets>
    <sheet name="Бюджет_27" sheetId="2" r:id="rId1"/>
  </sheets>
  <calcPr calcId="145621"/>
</workbook>
</file>

<file path=xl/calcChain.xml><?xml version="1.0" encoding="utf-8"?>
<calcChain xmlns="http://schemas.openxmlformats.org/spreadsheetml/2006/main">
  <c r="X118" i="2" l="1"/>
  <c r="X132" i="2"/>
  <c r="X119" i="2"/>
  <c r="X124" i="2"/>
  <c r="X123" i="2"/>
  <c r="X45" i="2" l="1"/>
  <c r="X163" i="2"/>
  <c r="X73" i="2"/>
  <c r="X81" i="2"/>
  <c r="X82" i="2"/>
  <c r="X83" i="2"/>
  <c r="X51" i="2"/>
  <c r="X59" i="2"/>
  <c r="X60" i="2"/>
  <c r="X61" i="2"/>
  <c r="X52" i="2"/>
  <c r="X53" i="2"/>
  <c r="X54" i="2"/>
  <c r="X17" i="2"/>
  <c r="X27" i="2"/>
  <c r="X28" i="2"/>
  <c r="Z107" i="2" l="1"/>
  <c r="Y107" i="2"/>
  <c r="X107" i="2"/>
</calcChain>
</file>

<file path=xl/sharedStrings.xml><?xml version="1.0" encoding="utf-8"?>
<sst xmlns="http://schemas.openxmlformats.org/spreadsheetml/2006/main" count="1003" uniqueCount="248">
  <si>
    <t>ВСЕГО РАСХОДОВ</t>
  </si>
  <si>
    <t/>
  </si>
  <si>
    <t>99</t>
  </si>
  <si>
    <t>9</t>
  </si>
  <si>
    <t>Условно утвержденные расходы</t>
  </si>
  <si>
    <t>00000</t>
  </si>
  <si>
    <t>00</t>
  </si>
  <si>
    <t>9990000000</t>
  </si>
  <si>
    <t>0</t>
  </si>
  <si>
    <t>9900000000</t>
  </si>
  <si>
    <t>240</t>
  </si>
  <si>
    <t>90054</t>
  </si>
  <si>
    <t>01</t>
  </si>
  <si>
    <t>1</t>
  </si>
  <si>
    <t>89</t>
  </si>
  <si>
    <t>8910190054</t>
  </si>
  <si>
    <t>Иные закупки товаров, работ и услуг для обеспечения государственных (муниципальных) нужд</t>
  </si>
  <si>
    <t>Защита населения и территории от чрезвычайных ситуаций природного и техногенного характера, гражданская оборона</t>
  </si>
  <si>
    <t>Организация и обеспечение деятельности народной дружины</t>
  </si>
  <si>
    <t>8910100000</t>
  </si>
  <si>
    <t>Основное мероприятие "Организация и обеспечение деятельности народной дружины"</t>
  </si>
  <si>
    <t>8910000000</t>
  </si>
  <si>
    <t>Подпрограмма "Противодействие экстремизму и профилактика терроризма"</t>
  </si>
  <si>
    <t>8900000000</t>
  </si>
  <si>
    <t>850</t>
  </si>
  <si>
    <t>95555</t>
  </si>
  <si>
    <t>07</t>
  </si>
  <si>
    <t>86</t>
  </si>
  <si>
    <t>8600795555</t>
  </si>
  <si>
    <t>Уплата налогов, сборов и иных платежей</t>
  </si>
  <si>
    <t>Другие общегосударственные вопросы</t>
  </si>
  <si>
    <t>Уплата налога на имущество</t>
  </si>
  <si>
    <t>8600700000</t>
  </si>
  <si>
    <t>Основное мероприятие " Исполнение судебных актов и мировых соглашений"</t>
  </si>
  <si>
    <t>90008</t>
  </si>
  <si>
    <t>06</t>
  </si>
  <si>
    <t>8600690008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</si>
  <si>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</si>
  <si>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Организация прохождения ежегодной диспансеризации муниципальных служащих</t>
  </si>
  <si>
    <t>8600600000</t>
  </si>
  <si>
    <t>Основное мероприятие "Проведение ежегодной диспансеризации муниципальных служащих"</t>
  </si>
  <si>
    <t>90007</t>
  </si>
  <si>
    <t>05</t>
  </si>
  <si>
    <t>8600590007</t>
  </si>
  <si>
    <t>Организация повышения квалификации муниципальных служащих</t>
  </si>
  <si>
    <t>8600500000</t>
  </si>
  <si>
    <t>Основное мероприятие "Повышение квалификации муниципальных служащих"</t>
  </si>
  <si>
    <t>51180</t>
  </si>
  <si>
    <t>04</t>
  </si>
  <si>
    <t>8600451180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</si>
  <si>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</si>
  <si>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</si>
  <si>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</si>
  <si>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</si>
  <si>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8600400000</t>
  </si>
  <si>
    <t>Основное мероприятие "Осуществление переданных полномочий из бюджетов других уровней"</t>
  </si>
  <si>
    <t>88888</t>
  </si>
  <si>
    <t>8600188888</t>
  </si>
  <si>
    <t>Финансовое обеспечение минимального размера оплаты труда работников бюджетной сферы (аппарат)</t>
  </si>
  <si>
    <t>10002</t>
  </si>
  <si>
    <t>8600110002</t>
  </si>
  <si>
    <t>Содержание аппарата администрации МО</t>
  </si>
  <si>
    <t>10001</t>
  </si>
  <si>
    <t>8600110001</t>
  </si>
  <si>
    <t>Функционирование высшего должностного лица субъекта Российской Федерации и муниципального образования</t>
  </si>
  <si>
    <t>Осуществление деятельности главы муниципального образования</t>
  </si>
  <si>
    <t>8600100000</t>
  </si>
  <si>
    <t>Основное мероприятие "Обеспечение деятельности органов местного самоуправления"</t>
  </si>
  <si>
    <t>8600000000</t>
  </si>
  <si>
    <t>310</t>
  </si>
  <si>
    <t>20009</t>
  </si>
  <si>
    <t>Г</t>
  </si>
  <si>
    <t>85</t>
  </si>
  <si>
    <t>85Г0120009</t>
  </si>
  <si>
    <t>Публичные нормативные социальные выплаты гражданам</t>
  </si>
  <si>
    <t>Пенсионное обеспечение</t>
  </si>
  <si>
    <t>Муниципальная доплата к пенсиям муниципальным служащим</t>
  </si>
  <si>
    <t>85Г0100000</t>
  </si>
  <si>
    <t>Основное мероприятие "Муниципальная доплата к пенсиям муниципальным служащим"</t>
  </si>
  <si>
    <t>85Г0000000</t>
  </si>
  <si>
    <t>Подпрограмма "Социальная поддержка граждан"</t>
  </si>
  <si>
    <t>90053</t>
  </si>
  <si>
    <t>8590190053</t>
  </si>
  <si>
    <t>Обеспечение пожарной безопасности</t>
  </si>
  <si>
    <t>Обеспечение первичных мер пожарной безопасности в границах населенных пунктов поселения</t>
  </si>
  <si>
    <t>8590100000</t>
  </si>
  <si>
    <t>Основное мероприятие «Обеспечение первичных мер пожарной безопасности в границах населенных пунктов поселения»</t>
  </si>
  <si>
    <t>8590000000</t>
  </si>
  <si>
    <t>90038</t>
  </si>
  <si>
    <t>03</t>
  </si>
  <si>
    <t>6</t>
  </si>
  <si>
    <t>8560390038</t>
  </si>
  <si>
    <t>Благоустройство</t>
  </si>
  <si>
    <t>Освещение улиц</t>
  </si>
  <si>
    <t>8560300000</t>
  </si>
  <si>
    <t>Основное мероприятие «Освещение улиц»</t>
  </si>
  <si>
    <t>90036</t>
  </si>
  <si>
    <t>8560190036</t>
  </si>
  <si>
    <t>Благоустройство территории поселения</t>
  </si>
  <si>
    <t>8560100000</t>
  </si>
  <si>
    <t>Основное мероприятие «Благоустройство территории поселения»</t>
  </si>
  <si>
    <t>8560000000</t>
  </si>
  <si>
    <t>Подпрограмма «Развитие в сфере благоустройства территории»</t>
  </si>
  <si>
    <t>410</t>
  </si>
  <si>
    <t>S0010</t>
  </si>
  <si>
    <t>F1</t>
  </si>
  <si>
    <t>5</t>
  </si>
  <si>
    <t>855F1S0010</t>
  </si>
  <si>
    <t>Бюджетные инвестиции</t>
  </si>
  <si>
    <t>Коммунальное хозяйство</t>
  </si>
  <si>
    <t>Капитальные вложения в объекты муниципальной собственности</t>
  </si>
  <si>
    <t>855F100000</t>
  </si>
  <si>
    <t>90035</t>
  </si>
  <si>
    <t>8550390035</t>
  </si>
  <si>
    <t>Мероприятия в области коммунального хозяйства</t>
  </si>
  <si>
    <t>8550300000</t>
  </si>
  <si>
    <t>Основное мероприятие «Мероприятия в области коммунального хозяйства»</t>
  </si>
  <si>
    <t>85501S0010</t>
  </si>
  <si>
    <t>R5670</t>
  </si>
  <si>
    <t>85501R5670</t>
  </si>
  <si>
    <t>Обеспечение устойчивого развития сельских территорий</t>
  </si>
  <si>
    <t>8550100000</t>
  </si>
  <si>
    <t>Основное мероприятие «Бюджетные инвестиции в объекты капитального строительства муниципальной собственности»</t>
  </si>
  <si>
    <t>8550000000</t>
  </si>
  <si>
    <t>Подпрограмма «Коммунальное хозяйство и модернизация объектов коммунальной инфраструктуры»</t>
  </si>
  <si>
    <t>90032</t>
  </si>
  <si>
    <t>02</t>
  </si>
  <si>
    <t>4</t>
  </si>
  <si>
    <t>8540290032</t>
  </si>
  <si>
    <t>Жилищное хозяйство</t>
  </si>
  <si>
    <t>Мероприятия в области жилищного фонда</t>
  </si>
  <si>
    <t>8540200000</t>
  </si>
  <si>
    <t>Основное мероприятие «Мероприятия в области жилищного фонда»</t>
  </si>
  <si>
    <t>8540000000</t>
  </si>
  <si>
    <t>Подпрограмма «Жилищное хозяйство»</t>
  </si>
  <si>
    <t>90050</t>
  </si>
  <si>
    <t>2</t>
  </si>
  <si>
    <t>8520690050</t>
  </si>
  <si>
    <t>Дорожное хозяйство (дорожные фонды)</t>
  </si>
  <si>
    <t>Содержание сети автомобильных дорог общего пользования местного значения</t>
  </si>
  <si>
    <t>8520600000</t>
  </si>
  <si>
    <t>Основное мероприятие «Содержание сети автомобильных дорог общего пользования местного значения»</t>
  </si>
  <si>
    <t>90049</t>
  </si>
  <si>
    <t>8520590049</t>
  </si>
  <si>
    <t>Капитальный ремонт и ремонт сети автомобильных дорог местного значения</t>
  </si>
  <si>
    <t>8520500000</t>
  </si>
  <si>
    <t>Основное мероприятие «Капитальный ремонт и ремонт сети автомобильных дорог местного значения»</t>
  </si>
  <si>
    <t>8520000000</t>
  </si>
  <si>
    <t>Подпрограмма «Дорожное хозяйство»</t>
  </si>
  <si>
    <t>90044</t>
  </si>
  <si>
    <t>8510290044</t>
  </si>
  <si>
    <t>Другие вопросы в области национальной экономики</t>
  </si>
  <si>
    <t xml:space="preserve">Мероприятия по землеустройству и землепользованию </t>
  </si>
  <si>
    <t>8510200000</t>
  </si>
  <si>
    <t>Основное мероприятие «Мероприятия по землеустройству и землепользованию»</t>
  </si>
  <si>
    <t>8510000000</t>
  </si>
  <si>
    <t>Подпрограмма «Управление муниципальным имуществом и земельными ресурсами»</t>
  </si>
  <si>
    <t>8500000000</t>
  </si>
  <si>
    <t>610</t>
  </si>
  <si>
    <t>70011</t>
  </si>
  <si>
    <t>81</t>
  </si>
  <si>
    <t>8120170011</t>
  </si>
  <si>
    <t>Субсидии бюджетным учреждениям</t>
  </si>
  <si>
    <t>Культура</t>
  </si>
  <si>
    <t>Сохранение и развитие культуры</t>
  </si>
  <si>
    <t>8120100000</t>
  </si>
  <si>
    <t>Основное мероприятие «Сохранение и развитие культуры»</t>
  </si>
  <si>
    <t>8120000000</t>
  </si>
  <si>
    <t>Подпрограмма «Культура»</t>
  </si>
  <si>
    <t>70005</t>
  </si>
  <si>
    <t>8110170005</t>
  </si>
  <si>
    <t>Развитие библиотечного дела</t>
  </si>
  <si>
    <t>8110100000</t>
  </si>
  <si>
    <t>Основное мероприятие «Развитие библиотечного дела»</t>
  </si>
  <si>
    <t>8110000000</t>
  </si>
  <si>
    <t>Подпрограмма «Наследие»</t>
  </si>
  <si>
    <t>8100000000</t>
  </si>
  <si>
    <t>90010</t>
  </si>
  <si>
    <t>75</t>
  </si>
  <si>
    <t>7500090010</t>
  </si>
  <si>
    <t>Выполнение других общегосударственных вопросов</t>
  </si>
  <si>
    <t>880</t>
  </si>
  <si>
    <t>90006</t>
  </si>
  <si>
    <t>7500090006</t>
  </si>
  <si>
    <t>Специальные расходы</t>
  </si>
  <si>
    <t>Обеспечение проведения выборов и референдумов</t>
  </si>
  <si>
    <t>Организационное и материально-техническое обеспечение подготовки и проведения муниципальных выборов</t>
  </si>
  <si>
    <t>90004</t>
  </si>
  <si>
    <t>7500090004</t>
  </si>
  <si>
    <t>Уплата членских взносов</t>
  </si>
  <si>
    <t>540</t>
  </si>
  <si>
    <t>61002</t>
  </si>
  <si>
    <t>7500061002</t>
  </si>
  <si>
    <t>Иные межбюджетные трансферты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</si>
  <si>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</si>
  <si>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районному бюджету на выполнение полномочий   внешнего муниципального финансового контроля</t>
  </si>
  <si>
    <t>7500000000</t>
  </si>
  <si>
    <t>НЕПРОГРАММНЫЕ МЕРОПРИЯТИЯ ПОСЕЛЕНИЙ</t>
  </si>
  <si>
    <t>КОСГУ</t>
  </si>
  <si>
    <t>ВР</t>
  </si>
  <si>
    <t>ПР</t>
  </si>
  <si>
    <t>РЗ</t>
  </si>
  <si>
    <t>ЦСР</t>
  </si>
  <si>
    <t>целевая статья</t>
  </si>
  <si>
    <t>ВЕД</t>
  </si>
  <si>
    <t>НАИМЕНОВАНИЕ</t>
  </si>
  <si>
    <t>рублей</t>
  </si>
  <si>
    <t>ДЕЯТЕЛЬНОСТИ), РАЗДЕЛАМ, ПОДРАЗДЕЛАМ, ГРУППАМ И ПОДГРУППАМ ВИДОВ РАСХОДОВ</t>
  </si>
  <si>
    <t>муниципального образования</t>
  </si>
  <si>
    <t>к решению Совета депутатов</t>
  </si>
  <si>
    <t>Приложение № 5</t>
  </si>
  <si>
    <t>2021 год</t>
  </si>
  <si>
    <t>РАСПРЕДЕЛЕНИЕ БЮДЖЕТНЫХ АССИГНОВАНИЙ  БЮДЖЕТА ПУГАЧЕВСКОГО СЕЛЬСОВЕТА ПО ЦЕЛЕВЫМ СТАТЬЯМ</t>
  </si>
  <si>
    <t>(МУНИЦИПАЛЬНЫХ ПРОГРАММ  ПУГАЧЕВСКОГО СЕЛЬСОВЕТА И НЕПРОГРАММНЫМ НАПРАВЛЕНИЯМ</t>
  </si>
  <si>
    <t>Муниципальная программа "Предупреждение и ликвидация последствий чрезвычайных ситуаций природного и техногенного характера, проявлений экстремизма и терроризма, реализация мер пожарной безопасности и развитие гражданской обороны в муниципальном образовании Пугачевский__сельсовет на 2018–2019 годы и на период до 2020 года"</t>
  </si>
  <si>
    <t>Муниципальная программа "Совершенствование муниципального управления в муниципальном образовании Пугачевский_ сельсовет на 2019 - 2021 годы"</t>
  </si>
  <si>
    <t>Муниципальная программа «Устойчивое развитие сельской территории муниципального образования Пугачевский_ сельсовет Оренбургского района Оренбургской области на 2019–2020 годы и на период до 2023 года»</t>
  </si>
  <si>
    <t>Муниципальная программа «Развитие культуры села на 2019-2024 годы»</t>
  </si>
  <si>
    <t>Пугачевский сельсовет</t>
  </si>
  <si>
    <t>2022 год</t>
  </si>
  <si>
    <t>Основное мероприятие "Обязательства по исполнительным листам"</t>
  </si>
  <si>
    <t>Исполнение судебных актов и мировых соглашений</t>
  </si>
  <si>
    <t xml:space="preserve">Исполнение судебных актов </t>
  </si>
  <si>
    <t>Основное мероприятие "Передача полномочий комиссии  по соблюдению требований к служебному поведению муниципальных служащих и урегулированию конфликта интересов"</t>
  </si>
  <si>
    <t>Передача полномочий комиссии  по соблюдению требований к служебному поведению муниципальных служащих и урегулированию конфликта интересов</t>
  </si>
  <si>
    <t>2023 год</t>
  </si>
  <si>
    <t>КЛАССИФИКАЦИИ РАСХОДОВ НА 2021 ГОД И ПЛАНОВЫЙ ПЕРИОД 2022 И 2023 ГОДОВ</t>
  </si>
  <si>
    <t>В</t>
  </si>
  <si>
    <t>Подпрограмма "Защита населения и территории поселения  от чрезвычайных ситуаций природного и техногенного характера и организация гражданской обороны "</t>
  </si>
  <si>
    <t>Основное мероприятие "Участие в предупреждении и ликвидации последствий чрезвычайных ситуаций  в границах поселения"</t>
  </si>
  <si>
    <t>Участие в предупреждении и ликвидации последствий чрезвычайных ситуаций  в границах поселения</t>
  </si>
  <si>
    <t>Иные закупки товаров,работ и услуг для обеспечения государственных (муниципальных) нужд</t>
  </si>
  <si>
    <t>Муниципальная программа «Пожарная безопасность»</t>
  </si>
  <si>
    <t>Подпрограмма "Пожарная безопасность "</t>
  </si>
  <si>
    <t>S0410</t>
  </si>
  <si>
    <t>Софинансирование по капитальному ремонту и ремонту  автомобильных дорог общего пользования населенных пунктов</t>
  </si>
  <si>
    <t>Основное мероприятие " Повышение заработной платы работникам муниципальных учреждений культуры"</t>
  </si>
  <si>
    <t>Расходы на повышение  оплаты труда работников  муниципальных учреждений культуры и педагогических работников</t>
  </si>
  <si>
    <t>Закупка энергетических ресурсов</t>
  </si>
  <si>
    <t>РАСПРЕДЕЛЕНИЕ БЮДЖЕТНЫХ АССИГНОВАНИЙ  БЮДЖЕТА ПУГАЧЕВСКОГО СЕЛЬСОВЕТА ПО ЦЕЛЕВЫМ СТАТЬЯМ (МУНИЦИПАЛЬНЫХ ПРОГРАММ  ПУГАЧЕВСКОГО СЕЛЬСОВЕТА И НЕПРОГРАММНЫМ НАПРАВЛЕНИЯМ ДЕЯТЕЛЬНОСТИ), РАЗДЕЛАМ, ПОДРАЗДЕЛАМ, ГРУППАМ И ПОДГРУППАМ ВИДОВ РАСХОДОВ КЛАССИФИКАЦИИ РАСХОДОВ НА 2021 ГОД И ПЛАНОВЫЙ ПЕРИОД 2022 И 2023 ГОДОВ</t>
  </si>
  <si>
    <t>Подпрограмма "Развитие системы градорегулирования"</t>
  </si>
  <si>
    <t>Основное мероприятие "Финансовое обеспечение полномочий в области градостроительной деятельности"</t>
  </si>
  <si>
    <t>Финансовое обеспечение полномочий в области градостроительной деятельности</t>
  </si>
  <si>
    <t>Межбюджетные трансферты</t>
  </si>
  <si>
    <t>7</t>
  </si>
  <si>
    <t>90039</t>
  </si>
  <si>
    <t xml:space="preserve">18 марта 2021г. № </t>
  </si>
  <si>
    <t>№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</si>
</sst>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;0.00"/>
    <numFmt numFmtId="165" formatCode="000"/>
    <numFmt numFmtId="166" formatCode="00"/>
    <numFmt numFmtId="167" formatCode="00000"/>
    <numFmt numFmtId="168" formatCode="0000000000"/>
    <numFmt numFmtId="169" formatCode="000\.00\.000\.0"/>
    <numFmt numFmtId="170" formatCode="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7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i/>
      <sz val="12"/>
      <name val="Times New Roman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protection hidden="1"/>
    </xf>
    <xf numFmtId="164" fontId="4" fillId="0" borderId="3" xfId="1" applyNumberFormat="1" applyFont="1" applyFill="1" applyBorder="1" applyAlignment="1" applyProtection="1">
      <protection hidden="1"/>
    </xf>
    <xf numFmtId="164" fontId="4" fillId="0" borderId="4" xfId="1" applyNumberFormat="1" applyFont="1" applyFill="1" applyBorder="1" applyAlignment="1" applyProtection="1">
      <protection hidden="1"/>
    </xf>
    <xf numFmtId="164" fontId="4" fillId="0" borderId="5" xfId="1" applyNumberFormat="1" applyFont="1" applyFill="1" applyBorder="1" applyAlignment="1" applyProtection="1">
      <protection hidden="1"/>
    </xf>
    <xf numFmtId="0" fontId="4" fillId="0" borderId="6" xfId="1" applyNumberFormat="1" applyFont="1" applyFill="1" applyBorder="1" applyAlignment="1" applyProtection="1">
      <protection hidden="1"/>
    </xf>
    <xf numFmtId="0" fontId="4" fillId="0" borderId="7" xfId="1" applyNumberFormat="1" applyFont="1" applyFill="1" applyBorder="1" applyAlignment="1" applyProtection="1">
      <protection hidden="1"/>
    </xf>
    <xf numFmtId="0" fontId="5" fillId="0" borderId="7" xfId="1" applyNumberFormat="1" applyFont="1" applyFill="1" applyBorder="1" applyAlignment="1" applyProtection="1">
      <protection hidden="1"/>
    </xf>
    <xf numFmtId="0" fontId="5" fillId="0" borderId="8" xfId="1" applyNumberFormat="1" applyFont="1" applyFill="1" applyBorder="1" applyAlignment="1" applyProtection="1">
      <protection hidden="1"/>
    </xf>
    <xf numFmtId="164" fontId="5" fillId="0" borderId="11" xfId="1" applyNumberFormat="1" applyFont="1" applyFill="1" applyBorder="1" applyAlignment="1" applyProtection="1">
      <alignment horizontal="right" vertical="center"/>
      <protection hidden="1"/>
    </xf>
    <xf numFmtId="0" fontId="6" fillId="0" borderId="9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right" vertical="center"/>
      <protection hidden="1"/>
    </xf>
    <xf numFmtId="164" fontId="5" fillId="0" borderId="13" xfId="1" applyNumberFormat="1" applyFont="1" applyFill="1" applyBorder="1" applyAlignment="1" applyProtection="1">
      <alignment horizontal="right" vertical="center"/>
      <protection hidden="1"/>
    </xf>
    <xf numFmtId="164" fontId="5" fillId="0" borderId="14" xfId="1" applyNumberFormat="1" applyFont="1" applyFill="1" applyBorder="1" applyAlignment="1" applyProtection="1">
      <alignment horizontal="right" vertical="center"/>
      <protection hidden="1"/>
    </xf>
    <xf numFmtId="165" fontId="5" fillId="0" borderId="15" xfId="1" applyNumberFormat="1" applyFont="1" applyFill="1" applyBorder="1" applyAlignment="1" applyProtection="1">
      <alignment horizontal="center" vertical="center"/>
      <protection hidden="1"/>
    </xf>
    <xf numFmtId="165" fontId="5" fillId="0" borderId="16" xfId="1" applyNumberFormat="1" applyFont="1" applyFill="1" applyBorder="1" applyAlignment="1" applyProtection="1">
      <alignment horizontal="center" vertical="center"/>
      <protection hidden="1"/>
    </xf>
    <xf numFmtId="166" fontId="5" fillId="0" borderId="14" xfId="1" applyNumberFormat="1" applyFont="1" applyFill="1" applyBorder="1" applyAlignment="1" applyProtection="1">
      <alignment horizontal="center" vertical="center"/>
      <protection hidden="1"/>
    </xf>
    <xf numFmtId="166" fontId="5" fillId="0" borderId="15" xfId="1" applyNumberFormat="1" applyFont="1" applyFill="1" applyBorder="1" applyAlignment="1" applyProtection="1">
      <alignment horizontal="center" vertical="center"/>
      <protection hidden="1"/>
    </xf>
    <xf numFmtId="1" fontId="5" fillId="0" borderId="15" xfId="1" applyNumberFormat="1" applyFont="1" applyFill="1" applyBorder="1" applyAlignment="1" applyProtection="1">
      <alignment horizontal="center" vertical="center"/>
      <protection hidden="1"/>
    </xf>
    <xf numFmtId="168" fontId="5" fillId="0" borderId="15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NumberFormat="1" applyFont="1" applyFill="1" applyBorder="1" applyAlignment="1" applyProtection="1">
      <protection hidden="1"/>
    </xf>
    <xf numFmtId="164" fontId="5" fillId="0" borderId="18" xfId="1" applyNumberFormat="1" applyFont="1" applyFill="1" applyBorder="1" applyAlignment="1" applyProtection="1">
      <alignment horizontal="right" vertical="center"/>
      <protection hidden="1"/>
    </xf>
    <xf numFmtId="164" fontId="5" fillId="0" borderId="19" xfId="1" applyNumberFormat="1" applyFont="1" applyFill="1" applyBorder="1" applyAlignment="1" applyProtection="1">
      <alignment horizontal="right" vertical="center"/>
      <protection hidden="1"/>
    </xf>
    <xf numFmtId="165" fontId="5" fillId="0" borderId="20" xfId="1" applyNumberFormat="1" applyFont="1" applyFill="1" applyBorder="1" applyAlignment="1" applyProtection="1">
      <alignment horizontal="center" vertical="center"/>
      <protection hidden="1"/>
    </xf>
    <xf numFmtId="166" fontId="5" fillId="0" borderId="19" xfId="1" applyNumberFormat="1" applyFont="1" applyFill="1" applyBorder="1" applyAlignment="1" applyProtection="1">
      <alignment horizontal="center" vertical="center"/>
      <protection hidden="1"/>
    </xf>
    <xf numFmtId="166" fontId="5" fillId="0" borderId="1" xfId="1" applyNumberFormat="1" applyFont="1" applyFill="1" applyBorder="1" applyAlignment="1" applyProtection="1">
      <alignment horizontal="center" vertical="center"/>
      <protection hidden="1"/>
    </xf>
    <xf numFmtId="1" fontId="5" fillId="0" borderId="1" xfId="1" applyNumberFormat="1" applyFont="1" applyFill="1" applyBorder="1" applyAlignment="1" applyProtection="1">
      <alignment horizontal="center" vertical="center"/>
      <protection hidden="1"/>
    </xf>
    <xf numFmtId="168" fontId="5" fillId="0" borderId="0" xfId="1" applyNumberFormat="1" applyFont="1" applyFill="1" applyAlignment="1" applyProtection="1">
      <alignment horizontal="left" vertical="center" wrapText="1"/>
      <protection hidden="1"/>
    </xf>
    <xf numFmtId="168" fontId="7" fillId="0" borderId="22" xfId="1" applyNumberFormat="1" applyFont="1" applyFill="1" applyBorder="1" applyAlignment="1" applyProtection="1">
      <alignment horizontal="left" vertical="center" wrapText="1"/>
      <protection hidden="1"/>
    </xf>
    <xf numFmtId="168" fontId="4" fillId="0" borderId="23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1" xfId="1" applyNumberFormat="1" applyFont="1" applyFill="1" applyBorder="1" applyAlignment="1" applyProtection="1">
      <alignment horizontal="left" vertical="center" wrapText="1"/>
      <protection hidden="1"/>
    </xf>
    <xf numFmtId="169" fontId="5" fillId="0" borderId="21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24" xfId="1" applyNumberFormat="1" applyFont="1" applyFill="1" applyBorder="1" applyAlignment="1" applyProtection="1">
      <alignment horizontal="left" vertical="center" wrapText="1"/>
      <protection hidden="1"/>
    </xf>
    <xf numFmtId="168" fontId="4" fillId="0" borderId="25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15" xfId="1" applyNumberFormat="1" applyFont="1" applyFill="1" applyBorder="1" applyAlignment="1" applyProtection="1">
      <alignment horizontal="left" vertical="center" wrapText="1"/>
      <protection hidden="1"/>
    </xf>
    <xf numFmtId="169" fontId="5" fillId="0" borderId="17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18" xfId="1" applyNumberFormat="1" applyFont="1" applyFill="1" applyBorder="1" applyAlignment="1" applyProtection="1">
      <alignment horizontal="right" vertical="center"/>
      <protection hidden="1"/>
    </xf>
    <xf numFmtId="164" fontId="7" fillId="0" borderId="19" xfId="1" applyNumberFormat="1" applyFont="1" applyFill="1" applyBorder="1" applyAlignment="1" applyProtection="1">
      <alignment horizontal="right" vertical="center"/>
      <protection hidden="1"/>
    </xf>
    <xf numFmtId="165" fontId="7" fillId="0" borderId="20" xfId="1" applyNumberFormat="1" applyFont="1" applyFill="1" applyBorder="1" applyAlignment="1" applyProtection="1">
      <alignment horizontal="center" vertical="center"/>
      <protection hidden="1"/>
    </xf>
    <xf numFmtId="166" fontId="7" fillId="0" borderId="19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1" fontId="7" fillId="0" borderId="1" xfId="1" applyNumberFormat="1" applyFont="1" applyFill="1" applyBorder="1" applyAlignment="1" applyProtection="1">
      <alignment horizontal="center" vertical="center"/>
      <protection hidden="1"/>
    </xf>
    <xf numFmtId="168" fontId="4" fillId="0" borderId="24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26" xfId="1" applyNumberFormat="1" applyFont="1" applyFill="1" applyBorder="1" applyAlignment="1" applyProtection="1">
      <alignment horizontal="right" vertical="center"/>
      <protection hidden="1"/>
    </xf>
    <xf numFmtId="164" fontId="4" fillId="0" borderId="11" xfId="1" applyNumberFormat="1" applyFont="1" applyFill="1" applyBorder="1" applyAlignment="1" applyProtection="1">
      <alignment horizontal="right" vertical="center"/>
      <protection hidden="1"/>
    </xf>
    <xf numFmtId="165" fontId="4" fillId="0" borderId="10" xfId="1" applyNumberFormat="1" applyFont="1" applyFill="1" applyBorder="1" applyAlignment="1" applyProtection="1">
      <alignment horizontal="center" vertical="center"/>
      <protection hidden="1"/>
    </xf>
    <xf numFmtId="166" fontId="4" fillId="0" borderId="11" xfId="1" applyNumberFormat="1" applyFont="1" applyFill="1" applyBorder="1" applyAlignment="1" applyProtection="1">
      <alignment horizontal="center" vertical="center"/>
      <protection hidden="1"/>
    </xf>
    <xf numFmtId="165" fontId="5" fillId="0" borderId="2" xfId="1" applyNumberFormat="1" applyFont="1" applyFill="1" applyBorder="1" applyAlignment="1" applyProtection="1">
      <alignment horizontal="left" vertical="center" wrapText="1"/>
      <protection hidden="1"/>
    </xf>
    <xf numFmtId="169" fontId="5" fillId="0" borderId="28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26" xfId="1" applyNumberFormat="1" applyFont="1" applyFill="1" applyBorder="1" applyAlignment="1" applyProtection="1">
      <alignment horizontal="right" vertical="center"/>
      <protection hidden="1"/>
    </xf>
    <xf numFmtId="165" fontId="5" fillId="0" borderId="10" xfId="1" applyNumberFormat="1" applyFont="1" applyFill="1" applyBorder="1" applyAlignment="1" applyProtection="1">
      <alignment horizontal="center" vertical="center"/>
      <protection hidden="1"/>
    </xf>
    <xf numFmtId="166" fontId="5" fillId="0" borderId="11" xfId="1" applyNumberFormat="1" applyFont="1" applyFill="1" applyBorder="1" applyAlignment="1" applyProtection="1">
      <alignment horizontal="center" vertical="center"/>
      <protection hidden="1"/>
    </xf>
    <xf numFmtId="168" fontId="7" fillId="0" borderId="29" xfId="1" applyNumberFormat="1" applyFont="1" applyFill="1" applyBorder="1" applyAlignment="1" applyProtection="1">
      <alignment horizontal="left" vertical="center" wrapText="1"/>
      <protection hidden="1"/>
    </xf>
    <xf numFmtId="168" fontId="4" fillId="0" borderId="30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0" xfId="1" applyNumberFormat="1" applyFont="1" applyFill="1" applyAlignment="1" applyProtection="1">
      <alignment horizontal="left" vertical="center" wrapText="1"/>
      <protection hidden="1"/>
    </xf>
    <xf numFmtId="169" fontId="5" fillId="0" borderId="27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10" xfId="1" applyNumberFormat="1" applyFont="1" applyFill="1" applyBorder="1" applyAlignment="1" applyProtection="1">
      <alignment horizontal="center" vertical="center"/>
      <protection hidden="1"/>
    </xf>
    <xf numFmtId="166" fontId="7" fillId="0" borderId="11" xfId="1" applyNumberFormat="1" applyFont="1" applyFill="1" applyBorder="1" applyAlignment="1" applyProtection="1">
      <alignment horizontal="center" vertical="center"/>
      <protection hidden="1"/>
    </xf>
    <xf numFmtId="0" fontId="8" fillId="0" borderId="0" xfId="1" applyNumberFormat="1" applyFont="1" applyFill="1" applyAlignment="1" applyProtection="1">
      <alignment horizontal="center" vertical="center"/>
      <protection hidden="1"/>
    </xf>
    <xf numFmtId="0" fontId="9" fillId="0" borderId="31" xfId="1" applyNumberFormat="1" applyFont="1" applyFill="1" applyBorder="1" applyAlignment="1" applyProtection="1">
      <alignment horizontal="center" vertical="center"/>
      <protection hidden="1"/>
    </xf>
    <xf numFmtId="0" fontId="9" fillId="0" borderId="32" xfId="1" applyNumberFormat="1" applyFont="1" applyFill="1" applyBorder="1" applyAlignment="1" applyProtection="1">
      <alignment horizontal="center" vertical="center"/>
      <protection hidden="1"/>
    </xf>
    <xf numFmtId="0" fontId="9" fillId="0" borderId="33" xfId="1" applyNumberFormat="1" applyFont="1" applyFill="1" applyBorder="1" applyAlignment="1" applyProtection="1">
      <alignment horizontal="center" vertical="center"/>
      <protection hidden="1"/>
    </xf>
    <xf numFmtId="0" fontId="8" fillId="0" borderId="33" xfId="1" applyNumberFormat="1" applyFont="1" applyFill="1" applyBorder="1" applyAlignment="1" applyProtection="1">
      <alignment horizontal="center" vertical="center"/>
      <protection hidden="1"/>
    </xf>
    <xf numFmtId="0" fontId="8" fillId="0" borderId="31" xfId="1" applyNumberFormat="1" applyFont="1" applyFill="1" applyBorder="1" applyAlignment="1" applyProtection="1">
      <alignment horizontal="center" vertical="center"/>
      <protection hidden="1"/>
    </xf>
    <xf numFmtId="0" fontId="8" fillId="0" borderId="9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0" fontId="9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1" xfId="1" applyNumberFormat="1" applyFont="1" applyFill="1" applyBorder="1" applyAlignment="1" applyProtection="1">
      <alignment horizontal="centerContinuous" vertical="center" wrapText="1"/>
      <protection hidden="1"/>
    </xf>
    <xf numFmtId="0" fontId="9" fillId="0" borderId="32" xfId="1" applyNumberFormat="1" applyFont="1" applyFill="1" applyBorder="1" applyAlignment="1" applyProtection="1">
      <alignment horizontal="centerContinuous" vertical="center" wrapText="1"/>
      <protection hidden="1"/>
    </xf>
    <xf numFmtId="0" fontId="9" fillId="0" borderId="33" xfId="1" applyNumberFormat="1" applyFont="1" applyFill="1" applyBorder="1" applyAlignment="1" applyProtection="1">
      <alignment horizontal="centerContinuous" vertical="center" wrapText="1"/>
      <protection hidden="1"/>
    </xf>
    <xf numFmtId="0" fontId="6" fillId="0" borderId="3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34" xfId="1" applyNumberFormat="1" applyFont="1" applyFill="1" applyBorder="1" applyAlignment="1" applyProtection="1">
      <alignment horizontal="right" vertical="center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11" fillId="0" borderId="0" xfId="1" applyNumberFormat="1" applyFont="1" applyFill="1" applyAlignment="1" applyProtection="1">
      <alignment horizontal="left" vertical="center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9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0" fontId="11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1" fillId="0" borderId="0" xfId="1" applyNumberFormat="1" applyFont="1" applyFill="1" applyAlignment="1" applyProtection="1">
      <alignment horizontal="right"/>
      <protection hidden="1"/>
    </xf>
    <xf numFmtId="0" fontId="11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alignment horizontal="left"/>
      <protection hidden="1"/>
    </xf>
    <xf numFmtId="0" fontId="11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166" fontId="5" fillId="0" borderId="0" xfId="1" applyNumberFormat="1" applyFont="1" applyFill="1" applyBorder="1" applyAlignment="1" applyProtection="1">
      <alignment horizontal="center" vertical="center"/>
      <protection hidden="1"/>
    </xf>
    <xf numFmtId="166" fontId="4" fillId="0" borderId="0" xfId="1" applyNumberFormat="1" applyFont="1" applyFill="1" applyBorder="1" applyAlignment="1" applyProtection="1">
      <alignment horizontal="center" vertical="center"/>
      <protection hidden="1"/>
    </xf>
    <xf numFmtId="166" fontId="7" fillId="0" borderId="0" xfId="1" applyNumberFormat="1" applyFont="1" applyFill="1" applyBorder="1" applyAlignment="1" applyProtection="1">
      <alignment horizontal="center" vertical="center"/>
      <protection hidden="1"/>
    </xf>
    <xf numFmtId="167" fontId="5" fillId="0" borderId="35" xfId="1" applyNumberFormat="1" applyFont="1" applyFill="1" applyBorder="1" applyAlignment="1" applyProtection="1">
      <alignment horizontal="center" vertical="center"/>
      <protection hidden="1"/>
    </xf>
    <xf numFmtId="167" fontId="5" fillId="0" borderId="36" xfId="1" applyNumberFormat="1" applyFont="1" applyFill="1" applyBorder="1" applyAlignment="1" applyProtection="1">
      <alignment horizontal="center" vertical="center"/>
      <protection hidden="1"/>
    </xf>
    <xf numFmtId="1" fontId="5" fillId="0" borderId="0" xfId="1" applyNumberFormat="1" applyFont="1" applyFill="1" applyBorder="1" applyAlignment="1" applyProtection="1">
      <alignment horizontal="center" vertical="center"/>
      <protection hidden="1"/>
    </xf>
    <xf numFmtId="167" fontId="5" fillId="0" borderId="12" xfId="1" applyNumberFormat="1" applyFont="1" applyFill="1" applyBorder="1" applyAlignment="1" applyProtection="1">
      <alignment horizontal="center" vertical="center"/>
      <protection hidden="1"/>
    </xf>
    <xf numFmtId="1" fontId="4" fillId="0" borderId="0" xfId="1" applyNumberFormat="1" applyFont="1" applyFill="1" applyBorder="1" applyAlignment="1" applyProtection="1">
      <alignment horizontal="center" vertical="center"/>
      <protection hidden="1"/>
    </xf>
    <xf numFmtId="167" fontId="4" fillId="0" borderId="12" xfId="1" applyNumberFormat="1" applyFont="1" applyFill="1" applyBorder="1" applyAlignment="1" applyProtection="1">
      <alignment horizontal="center" vertical="center"/>
      <protection hidden="1"/>
    </xf>
    <xf numFmtId="167" fontId="7" fillId="0" borderId="35" xfId="1" applyNumberFormat="1" applyFont="1" applyFill="1" applyBorder="1" applyAlignment="1" applyProtection="1">
      <alignment horizontal="center" vertical="center"/>
      <protection hidden="1"/>
    </xf>
    <xf numFmtId="1" fontId="7" fillId="0" borderId="0" xfId="1" applyNumberFormat="1" applyFont="1" applyFill="1" applyBorder="1" applyAlignment="1" applyProtection="1">
      <alignment horizontal="center" vertical="center"/>
      <protection hidden="1"/>
    </xf>
    <xf numFmtId="167" fontId="7" fillId="0" borderId="12" xfId="1" applyNumberFormat="1" applyFont="1" applyFill="1" applyBorder="1" applyAlignment="1" applyProtection="1">
      <alignment horizontal="center" vertical="center"/>
      <protection hidden="1"/>
    </xf>
    <xf numFmtId="169" fontId="5" fillId="0" borderId="21" xfId="1" applyNumberFormat="1" applyFont="1" applyFill="1" applyBorder="1" applyAlignment="1" applyProtection="1">
      <alignment horizontal="left" vertical="center" wrapText="1"/>
      <protection hidden="1"/>
    </xf>
    <xf numFmtId="169" fontId="5" fillId="0" borderId="23" xfId="1" applyNumberFormat="1" applyFont="1" applyFill="1" applyBorder="1" applyAlignment="1" applyProtection="1">
      <alignment horizontal="left" vertical="center" wrapText="1"/>
      <protection hidden="1"/>
    </xf>
    <xf numFmtId="169" fontId="5" fillId="0" borderId="16" xfId="1" applyNumberFormat="1" applyFont="1" applyFill="1" applyBorder="1" applyAlignment="1" applyProtection="1">
      <alignment horizontal="left" vertical="center" wrapText="1"/>
      <protection hidden="1"/>
    </xf>
    <xf numFmtId="168" fontId="5" fillId="0" borderId="16" xfId="1" applyNumberFormat="1" applyFont="1" applyFill="1" applyBorder="1" applyAlignment="1" applyProtection="1">
      <alignment horizontal="center" vertical="center"/>
      <protection hidden="1"/>
    </xf>
    <xf numFmtId="166" fontId="5" fillId="0" borderId="16" xfId="1" applyNumberFormat="1" applyFont="1" applyFill="1" applyBorder="1" applyAlignment="1" applyProtection="1">
      <alignment horizontal="center" vertical="center"/>
      <protection hidden="1"/>
    </xf>
    <xf numFmtId="1" fontId="5" fillId="0" borderId="16" xfId="1" applyNumberFormat="1" applyFont="1" applyFill="1" applyBorder="1" applyAlignment="1" applyProtection="1">
      <alignment horizontal="center" vertical="center"/>
      <protection hidden="1"/>
    </xf>
    <xf numFmtId="167" fontId="5" fillId="0" borderId="16" xfId="1" applyNumberFormat="1" applyFont="1" applyFill="1" applyBorder="1" applyAlignment="1" applyProtection="1">
      <alignment horizontal="center" vertical="center"/>
      <protection hidden="1"/>
    </xf>
    <xf numFmtId="169" fontId="5" fillId="0" borderId="21" xfId="1" applyNumberFormat="1" applyFont="1" applyFill="1" applyBorder="1" applyAlignment="1" applyProtection="1">
      <alignment horizontal="left" vertical="center" wrapText="1"/>
      <protection hidden="1"/>
    </xf>
    <xf numFmtId="169" fontId="5" fillId="0" borderId="17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16" xfId="1" applyNumberFormat="1" applyFont="1" applyFill="1" applyBorder="1" applyAlignment="1" applyProtection="1">
      <alignment horizontal="right" vertical="center"/>
      <protection hidden="1"/>
    </xf>
    <xf numFmtId="164" fontId="4" fillId="0" borderId="16" xfId="1" applyNumberFormat="1" applyFont="1" applyFill="1" applyBorder="1" applyAlignment="1" applyProtection="1">
      <alignment horizontal="right" vertical="center"/>
      <protection hidden="1"/>
    </xf>
    <xf numFmtId="168" fontId="4" fillId="0" borderId="27" xfId="1" applyNumberFormat="1" applyFont="1" applyFill="1" applyBorder="1" applyAlignment="1" applyProtection="1">
      <alignment horizontal="left" vertical="center" wrapText="1"/>
      <protection hidden="1"/>
    </xf>
    <xf numFmtId="169" fontId="5" fillId="0" borderId="21" xfId="1" applyNumberFormat="1" applyFont="1" applyFill="1" applyBorder="1" applyAlignment="1" applyProtection="1">
      <alignment horizontal="left" vertical="center" wrapText="1"/>
      <protection hidden="1"/>
    </xf>
    <xf numFmtId="0" fontId="3" fillId="0" borderId="0" xfId="1" applyNumberFormat="1" applyFont="1" applyFill="1" applyBorder="1" applyAlignment="1" applyProtection="1">
      <protection hidden="1"/>
    </xf>
    <xf numFmtId="169" fontId="5" fillId="0" borderId="20" xfId="1" applyNumberFormat="1" applyFont="1" applyFill="1" applyBorder="1" applyAlignment="1" applyProtection="1">
      <alignment horizontal="left" vertical="center" wrapText="1"/>
      <protection hidden="1"/>
    </xf>
    <xf numFmtId="168" fontId="5" fillId="0" borderId="20" xfId="1" applyNumberFormat="1" applyFont="1" applyFill="1" applyBorder="1" applyAlignment="1" applyProtection="1">
      <alignment horizontal="center" vertical="center"/>
      <protection hidden="1"/>
    </xf>
    <xf numFmtId="166" fontId="5" fillId="0" borderId="20" xfId="1" applyNumberFormat="1" applyFont="1" applyFill="1" applyBorder="1" applyAlignment="1" applyProtection="1">
      <alignment horizontal="center" vertical="center"/>
      <protection hidden="1"/>
    </xf>
    <xf numFmtId="1" fontId="5" fillId="0" borderId="20" xfId="1" applyNumberFormat="1" applyFont="1" applyFill="1" applyBorder="1" applyAlignment="1" applyProtection="1">
      <alignment horizontal="center" vertical="center"/>
      <protection hidden="1"/>
    </xf>
    <xf numFmtId="167" fontId="5" fillId="0" borderId="20" xfId="1" applyNumberFormat="1" applyFont="1" applyFill="1" applyBorder="1" applyAlignment="1" applyProtection="1">
      <alignment horizontal="center" vertical="center"/>
      <protection hidden="1"/>
    </xf>
    <xf numFmtId="164" fontId="5" fillId="0" borderId="20" xfId="1" applyNumberFormat="1" applyFont="1" applyFill="1" applyBorder="1" applyAlignment="1" applyProtection="1">
      <alignment horizontal="right" vertical="center"/>
      <protection hidden="1"/>
    </xf>
    <xf numFmtId="168" fontId="5" fillId="0" borderId="21" xfId="1" applyNumberFormat="1" applyFont="1" applyFill="1" applyBorder="1" applyAlignment="1" applyProtection="1">
      <alignment horizontal="left" vertical="center" wrapText="1"/>
      <protection hidden="1"/>
    </xf>
    <xf numFmtId="169" fontId="5" fillId="0" borderId="21" xfId="1" applyNumberFormat="1" applyFont="1" applyFill="1" applyBorder="1" applyAlignment="1" applyProtection="1">
      <alignment horizontal="left" vertical="center" wrapText="1"/>
      <protection hidden="1"/>
    </xf>
    <xf numFmtId="169" fontId="5" fillId="0" borderId="2" xfId="1" applyNumberFormat="1" applyFont="1" applyFill="1" applyBorder="1" applyAlignment="1" applyProtection="1">
      <alignment horizontal="left" vertical="center" wrapText="1"/>
      <protection hidden="1"/>
    </xf>
    <xf numFmtId="169" fontId="5" fillId="0" borderId="24" xfId="1" applyNumberFormat="1" applyFont="1" applyFill="1" applyBorder="1" applyAlignment="1" applyProtection="1">
      <alignment horizontal="left" vertical="center" wrapText="1"/>
      <protection hidden="1"/>
    </xf>
    <xf numFmtId="169" fontId="5" fillId="0" borderId="30" xfId="1" applyNumberFormat="1" applyFont="1" applyFill="1" applyBorder="1" applyAlignment="1" applyProtection="1">
      <alignment horizontal="left" vertical="center" wrapText="1"/>
      <protection hidden="1"/>
    </xf>
    <xf numFmtId="168" fontId="5" fillId="0" borderId="2" xfId="1" applyNumberFormat="1" applyFont="1" applyFill="1" applyBorder="1" applyAlignment="1" applyProtection="1">
      <alignment horizontal="center" vertical="center"/>
      <protection hidden="1"/>
    </xf>
    <xf numFmtId="168" fontId="7" fillId="0" borderId="23" xfId="1" applyNumberFormat="1" applyFont="1" applyFill="1" applyBorder="1" applyAlignment="1" applyProtection="1">
      <alignment horizontal="left" vertical="center" wrapText="1"/>
      <protection hidden="1"/>
    </xf>
    <xf numFmtId="169" fontId="5" fillId="0" borderId="12" xfId="1" applyNumberFormat="1" applyFont="1" applyFill="1" applyBorder="1" applyAlignment="1" applyProtection="1">
      <alignment horizontal="left" vertical="center" wrapText="1"/>
      <protection hidden="1"/>
    </xf>
    <xf numFmtId="170" fontId="12" fillId="2" borderId="16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16" xfId="1" applyNumberFormat="1" applyFont="1" applyFill="1" applyBorder="1" applyAlignment="1" applyProtection="1">
      <alignment horizontal="center" vertical="center"/>
      <protection hidden="1"/>
    </xf>
    <xf numFmtId="1" fontId="4" fillId="0" borderId="16" xfId="1" applyNumberFormat="1" applyFont="1" applyFill="1" applyBorder="1" applyAlignment="1" applyProtection="1">
      <alignment horizontal="center" vertical="center"/>
      <protection hidden="1"/>
    </xf>
    <xf numFmtId="167" fontId="4" fillId="0" borderId="16" xfId="1" applyNumberFormat="1" applyFont="1" applyFill="1" applyBorder="1" applyAlignment="1" applyProtection="1">
      <alignment horizontal="center" vertical="center"/>
      <protection hidden="1"/>
    </xf>
    <xf numFmtId="165" fontId="4" fillId="0" borderId="16" xfId="1" applyNumberFormat="1" applyFont="1" applyFill="1" applyBorder="1" applyAlignment="1" applyProtection="1">
      <alignment horizontal="center" vertical="center"/>
      <protection hidden="1"/>
    </xf>
    <xf numFmtId="170" fontId="13" fillId="2" borderId="16" xfId="1" applyNumberFormat="1" applyFont="1" applyFill="1" applyBorder="1" applyAlignment="1" applyProtection="1">
      <alignment horizontal="left" vertical="center" wrapText="1"/>
      <protection hidden="1"/>
    </xf>
    <xf numFmtId="168" fontId="5" fillId="3" borderId="15" xfId="1" applyNumberFormat="1" applyFont="1" applyFill="1" applyBorder="1" applyAlignment="1" applyProtection="1">
      <alignment horizontal="center" vertical="center"/>
      <protection hidden="1"/>
    </xf>
    <xf numFmtId="166" fontId="4" fillId="3" borderId="19" xfId="1" applyNumberFormat="1" applyFont="1" applyFill="1" applyBorder="1" applyAlignment="1" applyProtection="1">
      <alignment horizontal="center" vertical="center"/>
      <protection hidden="1"/>
    </xf>
    <xf numFmtId="1" fontId="4" fillId="3" borderId="1" xfId="1" applyNumberFormat="1" applyFont="1" applyFill="1" applyBorder="1" applyAlignment="1" applyProtection="1">
      <alignment horizontal="center" vertical="center"/>
      <protection hidden="1"/>
    </xf>
    <xf numFmtId="166" fontId="4" fillId="3" borderId="1" xfId="1" applyNumberFormat="1" applyFont="1" applyFill="1" applyBorder="1" applyAlignment="1" applyProtection="1">
      <alignment horizontal="center" vertical="center"/>
      <protection hidden="1"/>
    </xf>
    <xf numFmtId="167" fontId="4" fillId="3" borderId="35" xfId="1" applyNumberFormat="1" applyFont="1" applyFill="1" applyBorder="1" applyAlignment="1" applyProtection="1">
      <alignment horizontal="center" vertical="center"/>
      <protection hidden="1"/>
    </xf>
    <xf numFmtId="165" fontId="4" fillId="3" borderId="20" xfId="1" applyNumberFormat="1" applyFont="1" applyFill="1" applyBorder="1" applyAlignment="1" applyProtection="1">
      <alignment horizontal="center" vertical="center"/>
      <protection hidden="1"/>
    </xf>
    <xf numFmtId="165" fontId="5" fillId="3" borderId="15" xfId="1" applyNumberFormat="1" applyFont="1" applyFill="1" applyBorder="1" applyAlignment="1" applyProtection="1">
      <alignment horizontal="center" vertical="center"/>
      <protection hidden="1"/>
    </xf>
    <xf numFmtId="164" fontId="4" fillId="3" borderId="19" xfId="1" applyNumberFormat="1" applyFont="1" applyFill="1" applyBorder="1" applyAlignment="1" applyProtection="1">
      <alignment horizontal="right" vertical="center"/>
      <protection hidden="1"/>
    </xf>
    <xf numFmtId="164" fontId="4" fillId="3" borderId="18" xfId="1" applyNumberFormat="1" applyFont="1" applyFill="1" applyBorder="1" applyAlignment="1" applyProtection="1">
      <alignment horizontal="right" vertical="center"/>
      <protection hidden="1"/>
    </xf>
    <xf numFmtId="166" fontId="4" fillId="3" borderId="11" xfId="1" applyNumberFormat="1" applyFont="1" applyFill="1" applyBorder="1" applyAlignment="1" applyProtection="1">
      <alignment horizontal="center" vertical="center"/>
      <protection hidden="1"/>
    </xf>
    <xf numFmtId="1" fontId="4" fillId="3" borderId="0" xfId="1" applyNumberFormat="1" applyFont="1" applyFill="1" applyBorder="1" applyAlignment="1" applyProtection="1">
      <alignment horizontal="center" vertical="center"/>
      <protection hidden="1"/>
    </xf>
    <xf numFmtId="166" fontId="4" fillId="3" borderId="0" xfId="1" applyNumberFormat="1" applyFont="1" applyFill="1" applyBorder="1" applyAlignment="1" applyProtection="1">
      <alignment horizontal="center" vertical="center"/>
      <protection hidden="1"/>
    </xf>
    <xf numFmtId="167" fontId="4" fillId="3" borderId="12" xfId="1" applyNumberFormat="1" applyFont="1" applyFill="1" applyBorder="1" applyAlignment="1" applyProtection="1">
      <alignment horizontal="center" vertical="center"/>
      <protection hidden="1"/>
    </xf>
    <xf numFmtId="165" fontId="4" fillId="3" borderId="10" xfId="1" applyNumberFormat="1" applyFont="1" applyFill="1" applyBorder="1" applyAlignment="1" applyProtection="1">
      <alignment horizontal="center" vertical="center"/>
      <protection hidden="1"/>
    </xf>
    <xf numFmtId="164" fontId="4" fillId="3" borderId="11" xfId="1" applyNumberFormat="1" applyFont="1" applyFill="1" applyBorder="1" applyAlignment="1" applyProtection="1">
      <alignment horizontal="right" vertical="center"/>
      <protection hidden="1"/>
    </xf>
    <xf numFmtId="164" fontId="4" fillId="3" borderId="26" xfId="1" applyNumberFormat="1" applyFont="1" applyFill="1" applyBorder="1" applyAlignment="1" applyProtection="1">
      <alignment horizontal="right" vertical="center"/>
      <protection hidden="1"/>
    </xf>
    <xf numFmtId="168" fontId="5" fillId="3" borderId="2" xfId="1" applyNumberFormat="1" applyFont="1" applyFill="1" applyBorder="1" applyAlignment="1" applyProtection="1">
      <alignment horizontal="center" vertical="center"/>
      <protection hidden="1"/>
    </xf>
    <xf numFmtId="165" fontId="5" fillId="3" borderId="2" xfId="1" applyNumberFormat="1" applyFont="1" applyFill="1" applyBorder="1" applyAlignment="1" applyProtection="1">
      <alignment horizontal="center" vertical="center"/>
      <protection hidden="1"/>
    </xf>
    <xf numFmtId="169" fontId="4" fillId="0" borderId="16" xfId="1" applyNumberFormat="1" applyFont="1" applyFill="1" applyBorder="1" applyAlignment="1" applyProtection="1">
      <alignment horizontal="left" vertical="center" wrapText="1"/>
      <protection hidden="1"/>
    </xf>
    <xf numFmtId="168" fontId="4" fillId="0" borderId="16" xfId="1" applyNumberFormat="1" applyFont="1" applyFill="1" applyBorder="1" applyAlignment="1" applyProtection="1">
      <alignment horizontal="center" vertical="center"/>
      <protection hidden="1"/>
    </xf>
    <xf numFmtId="168" fontId="5" fillId="4" borderId="15" xfId="1" applyNumberFormat="1" applyFont="1" applyFill="1" applyBorder="1" applyAlignment="1" applyProtection="1">
      <alignment horizontal="center" vertical="center"/>
      <protection hidden="1"/>
    </xf>
    <xf numFmtId="166" fontId="7" fillId="4" borderId="19" xfId="1" applyNumberFormat="1" applyFont="1" applyFill="1" applyBorder="1" applyAlignment="1" applyProtection="1">
      <alignment horizontal="center" vertical="center"/>
      <protection hidden="1"/>
    </xf>
    <xf numFmtId="1" fontId="7" fillId="4" borderId="1" xfId="1" applyNumberFormat="1" applyFont="1" applyFill="1" applyBorder="1" applyAlignment="1" applyProtection="1">
      <alignment horizontal="center" vertical="center"/>
      <protection hidden="1"/>
    </xf>
    <xf numFmtId="166" fontId="7" fillId="4" borderId="1" xfId="1" applyNumberFormat="1" applyFont="1" applyFill="1" applyBorder="1" applyAlignment="1" applyProtection="1">
      <alignment horizontal="center" vertical="center"/>
      <protection hidden="1"/>
    </xf>
    <xf numFmtId="167" fontId="7" fillId="4" borderId="35" xfId="1" applyNumberFormat="1" applyFont="1" applyFill="1" applyBorder="1" applyAlignment="1" applyProtection="1">
      <alignment horizontal="center" vertical="center"/>
      <protection hidden="1"/>
    </xf>
    <xf numFmtId="165" fontId="7" fillId="4" borderId="20" xfId="1" applyNumberFormat="1" applyFont="1" applyFill="1" applyBorder="1" applyAlignment="1" applyProtection="1">
      <alignment horizontal="center" vertical="center"/>
      <protection hidden="1"/>
    </xf>
    <xf numFmtId="165" fontId="5" fillId="4" borderId="15" xfId="1" applyNumberFormat="1" applyFont="1" applyFill="1" applyBorder="1" applyAlignment="1" applyProtection="1">
      <alignment horizontal="center" vertical="center"/>
      <protection hidden="1"/>
    </xf>
    <xf numFmtId="164" fontId="4" fillId="4" borderId="14" xfId="1" applyNumberFormat="1" applyFont="1" applyFill="1" applyBorder="1" applyAlignment="1" applyProtection="1">
      <alignment horizontal="right" vertical="center"/>
      <protection hidden="1"/>
    </xf>
    <xf numFmtId="164" fontId="7" fillId="4" borderId="19" xfId="1" applyNumberFormat="1" applyFont="1" applyFill="1" applyBorder="1" applyAlignment="1" applyProtection="1">
      <alignment horizontal="right" vertical="center"/>
      <protection hidden="1"/>
    </xf>
    <xf numFmtId="164" fontId="7" fillId="4" borderId="18" xfId="1" applyNumberFormat="1" applyFont="1" applyFill="1" applyBorder="1" applyAlignment="1" applyProtection="1">
      <alignment horizontal="right" vertical="center"/>
      <protection hidden="1"/>
    </xf>
    <xf numFmtId="166" fontId="7" fillId="4" borderId="11" xfId="1" applyNumberFormat="1" applyFont="1" applyFill="1" applyBorder="1" applyAlignment="1" applyProtection="1">
      <alignment horizontal="center" vertical="center"/>
      <protection hidden="1"/>
    </xf>
    <xf numFmtId="1" fontId="7" fillId="4" borderId="0" xfId="1" applyNumberFormat="1" applyFont="1" applyFill="1" applyBorder="1" applyAlignment="1" applyProtection="1">
      <alignment horizontal="center" vertical="center"/>
      <protection hidden="1"/>
    </xf>
    <xf numFmtId="166" fontId="7" fillId="4" borderId="0" xfId="1" applyNumberFormat="1" applyFont="1" applyFill="1" applyBorder="1" applyAlignment="1" applyProtection="1">
      <alignment horizontal="center" vertical="center"/>
      <protection hidden="1"/>
    </xf>
    <xf numFmtId="167" fontId="7" fillId="4" borderId="12" xfId="1" applyNumberFormat="1" applyFont="1" applyFill="1" applyBorder="1" applyAlignment="1" applyProtection="1">
      <alignment horizontal="center" vertical="center"/>
      <protection hidden="1"/>
    </xf>
    <xf numFmtId="165" fontId="7" fillId="4" borderId="10" xfId="1" applyNumberFormat="1" applyFont="1" applyFill="1" applyBorder="1" applyAlignment="1" applyProtection="1">
      <alignment horizontal="center" vertical="center"/>
      <protection hidden="1"/>
    </xf>
    <xf numFmtId="164" fontId="7" fillId="4" borderId="11" xfId="1" applyNumberFormat="1" applyFont="1" applyFill="1" applyBorder="1" applyAlignment="1" applyProtection="1">
      <alignment horizontal="right" vertical="center"/>
      <protection hidden="1"/>
    </xf>
    <xf numFmtId="164" fontId="7" fillId="4" borderId="26" xfId="1" applyNumberFormat="1" applyFont="1" applyFill="1" applyBorder="1" applyAlignment="1" applyProtection="1">
      <alignment horizontal="right" vertical="center"/>
      <protection hidden="1"/>
    </xf>
    <xf numFmtId="170" fontId="7" fillId="4" borderId="16" xfId="1" applyNumberFormat="1" applyFont="1" applyFill="1" applyBorder="1" applyAlignment="1" applyProtection="1">
      <alignment horizontal="left" vertical="center" wrapText="1"/>
      <protection hidden="1"/>
    </xf>
    <xf numFmtId="169" fontId="4" fillId="4" borderId="12" xfId="1" applyNumberFormat="1" applyFont="1" applyFill="1" applyBorder="1" applyAlignment="1" applyProtection="1">
      <alignment horizontal="left" vertical="center" wrapText="1"/>
      <protection hidden="1"/>
    </xf>
    <xf numFmtId="168" fontId="4" fillId="4" borderId="15" xfId="1" applyNumberFormat="1" applyFont="1" applyFill="1" applyBorder="1" applyAlignment="1" applyProtection="1">
      <alignment horizontal="center" vertical="center"/>
      <protection hidden="1"/>
    </xf>
    <xf numFmtId="166" fontId="4" fillId="4" borderId="16" xfId="1" applyNumberFormat="1" applyFont="1" applyFill="1" applyBorder="1" applyAlignment="1" applyProtection="1">
      <alignment horizontal="center" vertical="center"/>
      <protection hidden="1"/>
    </xf>
    <xf numFmtId="1" fontId="4" fillId="4" borderId="16" xfId="1" applyNumberFormat="1" applyFont="1" applyFill="1" applyBorder="1" applyAlignment="1" applyProtection="1">
      <alignment horizontal="center" vertical="center"/>
      <protection hidden="1"/>
    </xf>
    <xf numFmtId="167" fontId="4" fillId="4" borderId="16" xfId="1" applyNumberFormat="1" applyFont="1" applyFill="1" applyBorder="1" applyAlignment="1" applyProtection="1">
      <alignment horizontal="center" vertical="center"/>
      <protection hidden="1"/>
    </xf>
    <xf numFmtId="165" fontId="4" fillId="4" borderId="16" xfId="1" applyNumberFormat="1" applyFont="1" applyFill="1" applyBorder="1" applyAlignment="1" applyProtection="1">
      <alignment horizontal="center" vertical="center"/>
      <protection hidden="1"/>
    </xf>
    <xf numFmtId="165" fontId="4" fillId="4" borderId="15" xfId="1" applyNumberFormat="1" applyFont="1" applyFill="1" applyBorder="1" applyAlignment="1" applyProtection="1">
      <alignment horizontal="center" vertical="center"/>
      <protection hidden="1"/>
    </xf>
    <xf numFmtId="164" fontId="4" fillId="4" borderId="16" xfId="1" applyNumberFormat="1" applyFont="1" applyFill="1" applyBorder="1" applyAlignment="1" applyProtection="1">
      <alignment horizontal="right" vertical="center"/>
      <protection hidden="1"/>
    </xf>
    <xf numFmtId="167" fontId="7" fillId="4" borderId="16" xfId="1" applyNumberFormat="1" applyFont="1" applyFill="1" applyBorder="1" applyAlignment="1" applyProtection="1">
      <alignment horizontal="center" vertical="center"/>
      <protection hidden="1"/>
    </xf>
    <xf numFmtId="166" fontId="7" fillId="4" borderId="16" xfId="1" applyNumberFormat="1" applyFont="1" applyFill="1" applyBorder="1" applyAlignment="1" applyProtection="1">
      <alignment horizontal="center" vertical="center"/>
      <protection hidden="1"/>
    </xf>
    <xf numFmtId="165" fontId="7" fillId="4" borderId="16" xfId="1" applyNumberFormat="1" applyFont="1" applyFill="1" applyBorder="1" applyAlignment="1" applyProtection="1">
      <alignment horizontal="center" vertical="center"/>
      <protection hidden="1"/>
    </xf>
    <xf numFmtId="164" fontId="7" fillId="4" borderId="16" xfId="1" applyNumberFormat="1" applyFont="1" applyFill="1" applyBorder="1" applyAlignment="1" applyProtection="1">
      <alignment horizontal="right" vertical="center"/>
      <protection hidden="1"/>
    </xf>
    <xf numFmtId="166" fontId="7" fillId="3" borderId="11" xfId="1" applyNumberFormat="1" applyFont="1" applyFill="1" applyBorder="1" applyAlignment="1" applyProtection="1">
      <alignment horizontal="center" vertical="center"/>
      <protection hidden="1"/>
    </xf>
    <xf numFmtId="1" fontId="7" fillId="3" borderId="0" xfId="1" applyNumberFormat="1" applyFont="1" applyFill="1" applyBorder="1" applyAlignment="1" applyProtection="1">
      <alignment horizontal="center" vertical="center"/>
      <protection hidden="1"/>
    </xf>
    <xf numFmtId="166" fontId="7" fillId="3" borderId="0" xfId="1" applyNumberFormat="1" applyFont="1" applyFill="1" applyBorder="1" applyAlignment="1" applyProtection="1">
      <alignment horizontal="center" vertical="center"/>
      <protection hidden="1"/>
    </xf>
    <xf numFmtId="167" fontId="7" fillId="3" borderId="12" xfId="1" applyNumberFormat="1" applyFont="1" applyFill="1" applyBorder="1" applyAlignment="1" applyProtection="1">
      <alignment horizontal="center" vertical="center"/>
      <protection hidden="1"/>
    </xf>
    <xf numFmtId="165" fontId="7" fillId="3" borderId="10" xfId="1" applyNumberFormat="1" applyFont="1" applyFill="1" applyBorder="1" applyAlignment="1" applyProtection="1">
      <alignment horizontal="center" vertical="center"/>
      <protection hidden="1"/>
    </xf>
    <xf numFmtId="164" fontId="4" fillId="3" borderId="16" xfId="1" applyNumberFormat="1" applyFont="1" applyFill="1" applyBorder="1" applyAlignment="1" applyProtection="1">
      <alignment horizontal="right" vertical="center"/>
      <protection hidden="1"/>
    </xf>
    <xf numFmtId="169" fontId="7" fillId="4" borderId="21" xfId="1" applyNumberFormat="1" applyFont="1" applyFill="1" applyBorder="1" applyAlignment="1" applyProtection="1">
      <alignment horizontal="left" vertical="center" wrapText="1"/>
      <protection hidden="1"/>
    </xf>
    <xf numFmtId="168" fontId="4" fillId="4" borderId="27" xfId="1" applyNumberFormat="1" applyFont="1" applyFill="1" applyBorder="1" applyAlignment="1" applyProtection="1">
      <alignment horizontal="left" vertical="center" wrapText="1"/>
      <protection hidden="1"/>
    </xf>
    <xf numFmtId="1" fontId="7" fillId="4" borderId="16" xfId="1" applyNumberFormat="1" applyFont="1" applyFill="1" applyBorder="1" applyAlignment="1" applyProtection="1">
      <alignment horizontal="center" vertical="center"/>
      <protection hidden="1"/>
    </xf>
    <xf numFmtId="169" fontId="5" fillId="4" borderId="21" xfId="1" applyNumberFormat="1" applyFont="1" applyFill="1" applyBorder="1" applyAlignment="1" applyProtection="1">
      <alignment horizontal="left" vertical="center" wrapText="1"/>
      <protection hidden="1"/>
    </xf>
    <xf numFmtId="166" fontId="5" fillId="4" borderId="19" xfId="1" applyNumberFormat="1" applyFont="1" applyFill="1" applyBorder="1" applyAlignment="1" applyProtection="1">
      <alignment horizontal="center" vertical="center"/>
      <protection hidden="1"/>
    </xf>
    <xf numFmtId="1" fontId="5" fillId="4" borderId="1" xfId="1" applyNumberFormat="1" applyFont="1" applyFill="1" applyBorder="1" applyAlignment="1" applyProtection="1">
      <alignment horizontal="center" vertical="center"/>
      <protection hidden="1"/>
    </xf>
    <xf numFmtId="166" fontId="5" fillId="4" borderId="1" xfId="1" applyNumberFormat="1" applyFont="1" applyFill="1" applyBorder="1" applyAlignment="1" applyProtection="1">
      <alignment horizontal="center" vertical="center"/>
      <protection hidden="1"/>
    </xf>
    <xf numFmtId="167" fontId="5" fillId="4" borderId="35" xfId="1" applyNumberFormat="1" applyFont="1" applyFill="1" applyBorder="1" applyAlignment="1" applyProtection="1">
      <alignment horizontal="center" vertical="center"/>
      <protection hidden="1"/>
    </xf>
    <xf numFmtId="165" fontId="5" fillId="4" borderId="20" xfId="1" applyNumberFormat="1" applyFont="1" applyFill="1" applyBorder="1" applyAlignment="1" applyProtection="1">
      <alignment horizontal="center" vertical="center"/>
      <protection hidden="1"/>
    </xf>
    <xf numFmtId="164" fontId="4" fillId="3" borderId="37" xfId="1" applyNumberFormat="1" applyFont="1" applyFill="1" applyBorder="1" applyAlignment="1" applyProtection="1">
      <alignment horizontal="right" vertical="center"/>
      <protection hidden="1"/>
    </xf>
    <xf numFmtId="164" fontId="5" fillId="4" borderId="16" xfId="1" applyNumberFormat="1" applyFont="1" applyFill="1" applyBorder="1" applyAlignment="1" applyProtection="1">
      <alignment horizontal="right" vertical="center"/>
      <protection hidden="1"/>
    </xf>
    <xf numFmtId="166" fontId="5" fillId="4" borderId="11" xfId="1" applyNumberFormat="1" applyFont="1" applyFill="1" applyBorder="1" applyAlignment="1" applyProtection="1">
      <alignment horizontal="center" vertical="center"/>
      <protection hidden="1"/>
    </xf>
    <xf numFmtId="1" fontId="5" fillId="4" borderId="0" xfId="1" applyNumberFormat="1" applyFont="1" applyFill="1" applyBorder="1" applyAlignment="1" applyProtection="1">
      <alignment horizontal="center" vertical="center"/>
      <protection hidden="1"/>
    </xf>
    <xf numFmtId="166" fontId="5" fillId="4" borderId="0" xfId="1" applyNumberFormat="1" applyFont="1" applyFill="1" applyBorder="1" applyAlignment="1" applyProtection="1">
      <alignment horizontal="center" vertical="center"/>
      <protection hidden="1"/>
    </xf>
    <xf numFmtId="167" fontId="5" fillId="4" borderId="12" xfId="1" applyNumberFormat="1" applyFont="1" applyFill="1" applyBorder="1" applyAlignment="1" applyProtection="1">
      <alignment horizontal="center" vertical="center"/>
      <protection hidden="1"/>
    </xf>
    <xf numFmtId="165" fontId="5" fillId="4" borderId="10" xfId="1" applyNumberFormat="1" applyFont="1" applyFill="1" applyBorder="1" applyAlignment="1" applyProtection="1">
      <alignment horizontal="center" vertical="center"/>
      <protection hidden="1"/>
    </xf>
    <xf numFmtId="164" fontId="5" fillId="4" borderId="11" xfId="1" applyNumberFormat="1" applyFont="1" applyFill="1" applyBorder="1" applyAlignment="1" applyProtection="1">
      <alignment horizontal="right" vertical="center"/>
      <protection hidden="1"/>
    </xf>
    <xf numFmtId="164" fontId="5" fillId="4" borderId="26" xfId="1" applyNumberFormat="1" applyFont="1" applyFill="1" applyBorder="1" applyAlignment="1" applyProtection="1">
      <alignment horizontal="right" vertical="center"/>
      <protection hidden="1"/>
    </xf>
    <xf numFmtId="164" fontId="5" fillId="4" borderId="19" xfId="1" applyNumberFormat="1" applyFont="1" applyFill="1" applyBorder="1" applyAlignment="1" applyProtection="1">
      <alignment horizontal="right" vertical="center"/>
      <protection hidden="1"/>
    </xf>
    <xf numFmtId="164" fontId="5" fillId="4" borderId="18" xfId="1" applyNumberFormat="1" applyFont="1" applyFill="1" applyBorder="1" applyAlignment="1" applyProtection="1">
      <alignment horizontal="right" vertical="center"/>
      <protection hidden="1"/>
    </xf>
    <xf numFmtId="169" fontId="5" fillId="4" borderId="16" xfId="1" applyNumberFormat="1" applyFont="1" applyFill="1" applyBorder="1" applyAlignment="1" applyProtection="1">
      <alignment horizontal="left" vertical="center" wrapText="1"/>
      <protection hidden="1"/>
    </xf>
    <xf numFmtId="168" fontId="5" fillId="4" borderId="16" xfId="1" applyNumberFormat="1" applyFont="1" applyFill="1" applyBorder="1" applyAlignment="1" applyProtection="1">
      <alignment horizontal="center" vertical="center"/>
      <protection hidden="1"/>
    </xf>
    <xf numFmtId="166" fontId="5" fillId="4" borderId="16" xfId="1" applyNumberFormat="1" applyFont="1" applyFill="1" applyBorder="1" applyAlignment="1" applyProtection="1">
      <alignment horizontal="center" vertical="center"/>
      <protection hidden="1"/>
    </xf>
    <xf numFmtId="1" fontId="5" fillId="4" borderId="16" xfId="1" applyNumberFormat="1" applyFont="1" applyFill="1" applyBorder="1" applyAlignment="1" applyProtection="1">
      <alignment horizontal="center" vertical="center"/>
      <protection hidden="1"/>
    </xf>
    <xf numFmtId="167" fontId="5" fillId="4" borderId="16" xfId="1" applyNumberFormat="1" applyFont="1" applyFill="1" applyBorder="1" applyAlignment="1" applyProtection="1">
      <alignment horizontal="center" vertical="center"/>
      <protection hidden="1"/>
    </xf>
    <xf numFmtId="168" fontId="5" fillId="4" borderId="28" xfId="1" applyNumberFormat="1" applyFont="1" applyFill="1" applyBorder="1" applyAlignment="1" applyProtection="1">
      <alignment horizontal="left" vertical="center" wrapText="1"/>
      <protection hidden="1"/>
    </xf>
    <xf numFmtId="168" fontId="5" fillId="4" borderId="27" xfId="1" applyNumberFormat="1" applyFont="1" applyFill="1" applyBorder="1" applyAlignment="1" applyProtection="1">
      <alignment horizontal="left" vertical="center" wrapText="1"/>
      <protection hidden="1"/>
    </xf>
    <xf numFmtId="168" fontId="5" fillId="0" borderId="21" xfId="1" applyNumberFormat="1" applyFont="1" applyFill="1" applyBorder="1" applyAlignment="1" applyProtection="1">
      <alignment horizontal="left" vertical="center" wrapText="1"/>
      <protection hidden="1"/>
    </xf>
    <xf numFmtId="169" fontId="5" fillId="0" borderId="21" xfId="1" applyNumberFormat="1" applyFont="1" applyFill="1" applyBorder="1" applyAlignment="1" applyProtection="1">
      <alignment horizontal="left" vertical="center" wrapText="1"/>
      <protection hidden="1"/>
    </xf>
    <xf numFmtId="169" fontId="5" fillId="0" borderId="17" xfId="1" applyNumberFormat="1" applyFont="1" applyFill="1" applyBorder="1" applyAlignment="1" applyProtection="1">
      <alignment horizontal="left" vertical="center" wrapText="1"/>
      <protection hidden="1"/>
    </xf>
    <xf numFmtId="168" fontId="4" fillId="0" borderId="28" xfId="1" applyNumberFormat="1" applyFont="1" applyFill="1" applyBorder="1" applyAlignment="1" applyProtection="1">
      <alignment horizontal="left" vertical="center" wrapText="1"/>
      <protection hidden="1"/>
    </xf>
    <xf numFmtId="168" fontId="4" fillId="0" borderId="27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17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21" xfId="1" applyNumberFormat="1" applyFont="1" applyFill="1" applyBorder="1" applyAlignment="1" applyProtection="1">
      <alignment horizontal="left" vertical="center" wrapText="1"/>
      <protection hidden="1"/>
    </xf>
    <xf numFmtId="168" fontId="5" fillId="0" borderId="17" xfId="1" applyNumberFormat="1" applyFont="1" applyFill="1" applyBorder="1" applyAlignment="1" applyProtection="1">
      <alignment horizontal="left" vertical="center" wrapText="1"/>
      <protection hidden="1"/>
    </xf>
    <xf numFmtId="168" fontId="4" fillId="3" borderId="28" xfId="1" applyNumberFormat="1" applyFont="1" applyFill="1" applyBorder="1" applyAlignment="1" applyProtection="1">
      <alignment horizontal="left" vertical="center" wrapText="1"/>
      <protection hidden="1"/>
    </xf>
    <xf numFmtId="168" fontId="4" fillId="3" borderId="27" xfId="1" applyNumberFormat="1" applyFont="1" applyFill="1" applyBorder="1" applyAlignment="1" applyProtection="1">
      <alignment horizontal="left" vertical="center" wrapText="1"/>
      <protection hidden="1"/>
    </xf>
    <xf numFmtId="168" fontId="5" fillId="4" borderId="17" xfId="1" applyNumberFormat="1" applyFont="1" applyFill="1" applyBorder="1" applyAlignment="1" applyProtection="1">
      <alignment horizontal="left" vertical="center" wrapText="1"/>
      <protection hidden="1"/>
    </xf>
    <xf numFmtId="168" fontId="5" fillId="4" borderId="21" xfId="1" applyNumberFormat="1" applyFont="1" applyFill="1" applyBorder="1" applyAlignment="1" applyProtection="1">
      <alignment horizontal="left" vertical="center" wrapText="1"/>
      <protection hidden="1"/>
    </xf>
    <xf numFmtId="168" fontId="5" fillId="0" borderId="27" xfId="1" applyNumberFormat="1" applyFont="1" applyFill="1" applyBorder="1" applyAlignment="1" applyProtection="1">
      <alignment horizontal="left" vertical="center" wrapText="1"/>
      <protection hidden="1"/>
    </xf>
    <xf numFmtId="168" fontId="7" fillId="4" borderId="28" xfId="1" applyNumberFormat="1" applyFont="1" applyFill="1" applyBorder="1" applyAlignment="1" applyProtection="1">
      <alignment horizontal="left" vertical="center" wrapText="1"/>
      <protection hidden="1"/>
    </xf>
    <xf numFmtId="168" fontId="7" fillId="4" borderId="27" xfId="1" applyNumberFormat="1" applyFont="1" applyFill="1" applyBorder="1" applyAlignment="1" applyProtection="1">
      <alignment horizontal="left" vertical="center" wrapText="1"/>
      <protection hidden="1"/>
    </xf>
    <xf numFmtId="168" fontId="5" fillId="0" borderId="28" xfId="1" applyNumberFormat="1" applyFont="1" applyFill="1" applyBorder="1" applyAlignment="1" applyProtection="1">
      <alignment horizontal="left" vertical="center" wrapText="1"/>
      <protection hidden="1"/>
    </xf>
    <xf numFmtId="169" fontId="5" fillId="0" borderId="16" xfId="1" applyNumberFormat="1" applyFont="1" applyFill="1" applyBorder="1" applyAlignment="1" applyProtection="1">
      <alignment horizontal="left" vertical="center" wrapText="1"/>
      <protection hidden="1"/>
    </xf>
    <xf numFmtId="168" fontId="7" fillId="4" borderId="17" xfId="1" applyNumberFormat="1" applyFont="1" applyFill="1" applyBorder="1" applyAlignment="1" applyProtection="1">
      <alignment horizontal="left" vertical="center" wrapText="1"/>
      <protection hidden="1"/>
    </xf>
    <xf numFmtId="168" fontId="7" fillId="4" borderId="21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28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27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" applyNumberFormat="1" applyFont="1" applyFill="1" applyAlignment="1" applyProtection="1">
      <alignment horizontal="center" vertical="top" wrapText="1"/>
      <protection hidden="1"/>
    </xf>
    <xf numFmtId="0" fontId="9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8" xfId="1" applyNumberFormat="1" applyFont="1" applyFill="1" applyBorder="1" applyAlignment="1" applyProtection="1">
      <alignment horizontal="center" vertical="center"/>
      <protection hidden="1"/>
    </xf>
    <xf numFmtId="0" fontId="9" fillId="0" borderId="22" xfId="1" applyNumberFormat="1" applyFont="1" applyFill="1" applyBorder="1" applyAlignment="1" applyProtection="1">
      <alignment horizontal="center" vertical="center"/>
      <protection hidden="1"/>
    </xf>
    <xf numFmtId="0" fontId="9" fillId="0" borderId="21" xfId="1" applyNumberFormat="1" applyFont="1" applyFill="1" applyBorder="1" applyAlignment="1" applyProtection="1">
      <alignment horizontal="center" vertical="center"/>
      <protection hidden="1"/>
    </xf>
    <xf numFmtId="168" fontId="4" fillId="3" borderId="17" xfId="1" applyNumberFormat="1" applyFont="1" applyFill="1" applyBorder="1" applyAlignment="1" applyProtection="1">
      <alignment horizontal="left" vertical="center" wrapText="1"/>
      <protection hidden="1"/>
    </xf>
    <xf numFmtId="168" fontId="4" fillId="3" borderId="21" xfId="1" applyNumberFormat="1" applyFont="1" applyFill="1" applyBorder="1" applyAlignment="1" applyProtection="1">
      <alignment horizontal="left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B164"/>
  <sheetViews>
    <sheetView showGridLines="0" tabSelected="1" topLeftCell="M1" workbookViewId="0">
      <selection activeCell="AD10" sqref="AD10"/>
    </sheetView>
  </sheetViews>
  <sheetFormatPr defaultColWidth="9.140625" defaultRowHeight="12.75" x14ac:dyDescent="0.2"/>
  <cols>
    <col min="1" max="1" width="5.140625" style="1" hidden="1" customWidth="1"/>
    <col min="2" max="2" width="11.85546875" style="1" hidden="1" customWidth="1"/>
    <col min="3" max="3" width="8.140625" style="1" hidden="1" customWidth="1"/>
    <col min="4" max="4" width="8.85546875" style="1" hidden="1" customWidth="1"/>
    <col min="5" max="5" width="7" style="1" hidden="1" customWidth="1"/>
    <col min="6" max="6" width="8.5703125" style="1" hidden="1" customWidth="1"/>
    <col min="7" max="7" width="0.140625" style="1" hidden="1" customWidth="1"/>
    <col min="8" max="8" width="9.28515625" style="1" hidden="1" customWidth="1"/>
    <col min="9" max="9" width="8.85546875" style="1" hidden="1" customWidth="1"/>
    <col min="10" max="10" width="10.42578125" style="1" hidden="1" customWidth="1"/>
    <col min="11" max="11" width="10.140625" style="1" hidden="1" customWidth="1"/>
    <col min="12" max="12" width="9.5703125" style="1" hidden="1" customWidth="1"/>
    <col min="13" max="13" width="68" style="1" customWidth="1"/>
    <col min="14" max="15" width="0" style="1" hidden="1" customWidth="1"/>
    <col min="16" max="16" width="3.28515625" style="1" customWidth="1"/>
    <col min="17" max="17" width="2.42578125" style="1" customWidth="1"/>
    <col min="18" max="18" width="3.42578125" style="1" customWidth="1"/>
    <col min="19" max="19" width="7" style="1" customWidth="1"/>
    <col min="20" max="20" width="5.42578125" style="1" customWidth="1"/>
    <col min="21" max="21" width="5.28515625" style="1" customWidth="1"/>
    <col min="22" max="22" width="7.7109375" style="1" customWidth="1"/>
    <col min="23" max="23" width="0" style="1" hidden="1" customWidth="1"/>
    <col min="24" max="24" width="15.28515625" style="1" customWidth="1"/>
    <col min="25" max="25" width="13.140625" style="1" customWidth="1"/>
    <col min="26" max="26" width="13" style="1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 x14ac:dyDescent="0.25">
      <c r="A1" s="89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7"/>
      <c r="Z1" s="2"/>
      <c r="AA1" s="3"/>
      <c r="AB1" s="2"/>
    </row>
    <row r="2" spans="1:28" ht="15.75" customHeight="1" x14ac:dyDescent="0.25">
      <c r="A2" s="89"/>
      <c r="B2" s="88"/>
      <c r="C2" s="88"/>
      <c r="D2" s="88"/>
      <c r="E2" s="88"/>
      <c r="F2" s="88"/>
      <c r="G2" s="88"/>
      <c r="H2" s="88"/>
      <c r="I2" s="88"/>
      <c r="J2" s="88"/>
      <c r="K2" s="2"/>
      <c r="L2" s="88"/>
      <c r="M2" s="88"/>
      <c r="N2" s="88"/>
      <c r="O2" s="88"/>
      <c r="P2" s="88"/>
      <c r="Q2" s="88"/>
      <c r="R2" s="88"/>
      <c r="S2" s="88"/>
      <c r="T2" s="88"/>
      <c r="U2" s="88"/>
      <c r="V2" s="2"/>
      <c r="W2" s="88"/>
      <c r="X2" s="90" t="s">
        <v>210</v>
      </c>
      <c r="Y2" s="87"/>
      <c r="Z2" s="2"/>
      <c r="AA2" s="3"/>
      <c r="AB2" s="2"/>
    </row>
    <row r="3" spans="1:28" ht="15.75" customHeight="1" x14ac:dyDescent="0.25">
      <c r="A3" s="89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2"/>
      <c r="W3" s="88"/>
      <c r="X3" s="90" t="s">
        <v>209</v>
      </c>
      <c r="Y3" s="87"/>
      <c r="Z3" s="2"/>
      <c r="AA3" s="3"/>
      <c r="AB3" s="2"/>
    </row>
    <row r="4" spans="1:28" ht="15.75" customHeight="1" x14ac:dyDescent="0.25">
      <c r="A4" s="89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2"/>
      <c r="W4" s="88"/>
      <c r="X4" s="90" t="s">
        <v>208</v>
      </c>
      <c r="Y4" s="87"/>
      <c r="Z4" s="3"/>
      <c r="AA4" s="3"/>
      <c r="AB4" s="2"/>
    </row>
    <row r="5" spans="1:28" ht="15.75" customHeight="1" x14ac:dyDescent="0.25">
      <c r="A5" s="89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5"/>
      <c r="O5" s="5"/>
      <c r="P5" s="2"/>
      <c r="Q5" s="91"/>
      <c r="R5" s="4"/>
      <c r="S5" s="91"/>
      <c r="T5" s="91"/>
      <c r="U5" s="91"/>
      <c r="V5" s="2"/>
      <c r="W5" s="92"/>
      <c r="X5" s="90" t="s">
        <v>218</v>
      </c>
      <c r="Y5" s="91"/>
      <c r="Z5" s="82"/>
      <c r="AA5" s="3"/>
      <c r="AB5" s="2"/>
    </row>
    <row r="6" spans="1:28" ht="15.75" customHeight="1" x14ac:dyDescent="0.25">
      <c r="A6" s="89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2"/>
      <c r="W6" s="88"/>
      <c r="X6" s="90" t="s">
        <v>246</v>
      </c>
      <c r="Y6" s="87" t="s">
        <v>247</v>
      </c>
      <c r="Z6" s="2"/>
      <c r="AA6" s="3"/>
      <c r="AB6" s="2"/>
    </row>
    <row r="7" spans="1:28" ht="12.75" customHeight="1" x14ac:dyDescent="0.25">
      <c r="A7" s="89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7"/>
      <c r="Z7" s="3"/>
      <c r="AA7" s="3"/>
      <c r="AB7" s="2"/>
    </row>
    <row r="8" spans="1:28" ht="12.75" customHeight="1" x14ac:dyDescent="0.25">
      <c r="A8" s="81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/>
    </row>
    <row r="9" spans="1:28" ht="13.9" customHeight="1" x14ac:dyDescent="0.25">
      <c r="A9" s="86" t="s">
        <v>212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243" t="s">
        <v>239</v>
      </c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3"/>
      <c r="AB9" s="2"/>
    </row>
    <row r="10" spans="1:28" ht="15.75" customHeight="1" x14ac:dyDescent="0.25">
      <c r="A10" s="86" t="s">
        <v>213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3"/>
      <c r="AB10" s="2"/>
    </row>
    <row r="11" spans="1:28" ht="15.75" customHeight="1" x14ac:dyDescent="0.2">
      <c r="A11" s="84" t="s">
        <v>207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3"/>
      <c r="AB11" s="2"/>
    </row>
    <row r="12" spans="1:28" ht="15.75" customHeight="1" x14ac:dyDescent="0.2">
      <c r="A12" s="84" t="s">
        <v>226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79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3"/>
      <c r="AB12" s="2"/>
    </row>
    <row r="13" spans="1:28" ht="15" customHeight="1" x14ac:dyDescent="0.25">
      <c r="A13" s="83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4"/>
      <c r="Z13" s="82"/>
      <c r="AA13" s="3"/>
      <c r="AB13" s="2"/>
    </row>
    <row r="14" spans="1:28" ht="12.75" customHeight="1" thickBot="1" x14ac:dyDescent="0.25">
      <c r="A14" s="81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8"/>
      <c r="Z14" s="77" t="s">
        <v>206</v>
      </c>
      <c r="AA14" s="3"/>
      <c r="AB14" s="2"/>
    </row>
    <row r="15" spans="1:28" ht="69.75" customHeight="1" thickBot="1" x14ac:dyDescent="0.25">
      <c r="A15" s="14"/>
      <c r="B15" s="76"/>
      <c r="C15" s="76"/>
      <c r="D15" s="76"/>
      <c r="E15" s="76"/>
      <c r="F15" s="76"/>
      <c r="G15" s="76"/>
      <c r="H15" s="76"/>
      <c r="I15" s="76"/>
      <c r="J15" s="76"/>
      <c r="K15" s="75"/>
      <c r="L15" s="75"/>
      <c r="M15" s="71" t="s">
        <v>205</v>
      </c>
      <c r="N15" s="73" t="s">
        <v>204</v>
      </c>
      <c r="O15" s="74" t="s">
        <v>203</v>
      </c>
      <c r="P15" s="244" t="s">
        <v>202</v>
      </c>
      <c r="Q15" s="244"/>
      <c r="R15" s="244"/>
      <c r="S15" s="244"/>
      <c r="T15" s="73" t="s">
        <v>201</v>
      </c>
      <c r="U15" s="72" t="s">
        <v>200</v>
      </c>
      <c r="V15" s="73" t="s">
        <v>199</v>
      </c>
      <c r="W15" s="72" t="s">
        <v>198</v>
      </c>
      <c r="X15" s="72" t="s">
        <v>211</v>
      </c>
      <c r="Y15" s="71" t="s">
        <v>219</v>
      </c>
      <c r="Z15" s="70" t="s">
        <v>225</v>
      </c>
      <c r="AA15" s="69"/>
      <c r="AB15" s="3"/>
    </row>
    <row r="16" spans="1:28" ht="15" customHeight="1" x14ac:dyDescent="0.25">
      <c r="A16" s="68"/>
      <c r="B16" s="67"/>
      <c r="C16" s="67"/>
      <c r="D16" s="67"/>
      <c r="E16" s="67"/>
      <c r="F16" s="67"/>
      <c r="G16" s="67"/>
      <c r="H16" s="67"/>
      <c r="I16" s="67"/>
      <c r="J16" s="67"/>
      <c r="K16" s="66"/>
      <c r="L16" s="66"/>
      <c r="M16" s="63">
        <v>1</v>
      </c>
      <c r="N16" s="64">
        <v>2</v>
      </c>
      <c r="O16" s="65">
        <v>5</v>
      </c>
      <c r="P16" s="245">
        <v>2</v>
      </c>
      <c r="Q16" s="246"/>
      <c r="R16" s="246"/>
      <c r="S16" s="247"/>
      <c r="T16" s="64">
        <v>3</v>
      </c>
      <c r="U16" s="63">
        <v>4</v>
      </c>
      <c r="V16" s="64">
        <v>5</v>
      </c>
      <c r="W16" s="63">
        <v>7</v>
      </c>
      <c r="X16" s="63">
        <v>6</v>
      </c>
      <c r="Y16" s="63">
        <v>7</v>
      </c>
      <c r="Z16" s="63">
        <v>8</v>
      </c>
      <c r="AA16" s="62"/>
      <c r="AB16" s="3"/>
    </row>
    <row r="17" spans="1:28" ht="15.75" customHeight="1" x14ac:dyDescent="0.2">
      <c r="A17" s="24"/>
      <c r="B17" s="39"/>
      <c r="C17" s="38"/>
      <c r="D17" s="248" t="s">
        <v>197</v>
      </c>
      <c r="E17" s="248"/>
      <c r="F17" s="248"/>
      <c r="G17" s="249"/>
      <c r="H17" s="249"/>
      <c r="I17" s="249"/>
      <c r="J17" s="249"/>
      <c r="K17" s="249"/>
      <c r="L17" s="249"/>
      <c r="M17" s="249"/>
      <c r="N17" s="249"/>
      <c r="O17" s="139" t="s">
        <v>196</v>
      </c>
      <c r="P17" s="140" t="s">
        <v>178</v>
      </c>
      <c r="Q17" s="141" t="s">
        <v>8</v>
      </c>
      <c r="R17" s="142" t="s">
        <v>6</v>
      </c>
      <c r="S17" s="143" t="s">
        <v>5</v>
      </c>
      <c r="T17" s="142" t="s">
        <v>1</v>
      </c>
      <c r="U17" s="140" t="s">
        <v>1</v>
      </c>
      <c r="V17" s="144" t="s">
        <v>1</v>
      </c>
      <c r="W17" s="145"/>
      <c r="X17" s="146">
        <f>X18+X21+X24+X27</f>
        <v>252750</v>
      </c>
      <c r="Y17" s="146">
        <v>37649.69</v>
      </c>
      <c r="Z17" s="147">
        <v>63173.43</v>
      </c>
      <c r="AA17" s="15"/>
      <c r="AB17" s="3"/>
    </row>
    <row r="18" spans="1:28" ht="31.5" customHeight="1" x14ac:dyDescent="0.2">
      <c r="A18" s="24"/>
      <c r="B18" s="35"/>
      <c r="C18" s="34"/>
      <c r="D18" s="57"/>
      <c r="E18" s="56"/>
      <c r="F18" s="31"/>
      <c r="G18" s="222" t="s">
        <v>195</v>
      </c>
      <c r="H18" s="222"/>
      <c r="I18" s="222"/>
      <c r="J18" s="222"/>
      <c r="K18" s="222"/>
      <c r="L18" s="222"/>
      <c r="M18" s="222"/>
      <c r="N18" s="222"/>
      <c r="O18" s="23" t="s">
        <v>192</v>
      </c>
      <c r="P18" s="28" t="s">
        <v>178</v>
      </c>
      <c r="Q18" s="30" t="s">
        <v>8</v>
      </c>
      <c r="R18" s="29" t="s">
        <v>6</v>
      </c>
      <c r="S18" s="96" t="s">
        <v>191</v>
      </c>
      <c r="T18" s="29" t="s">
        <v>1</v>
      </c>
      <c r="U18" s="28" t="s">
        <v>1</v>
      </c>
      <c r="V18" s="27" t="s">
        <v>1</v>
      </c>
      <c r="W18" s="18"/>
      <c r="X18" s="26">
        <v>19200</v>
      </c>
      <c r="Y18" s="26">
        <v>0</v>
      </c>
      <c r="Z18" s="25">
        <v>0</v>
      </c>
      <c r="AA18" s="15"/>
      <c r="AB18" s="3"/>
    </row>
    <row r="19" spans="1:28" ht="31.5" customHeight="1" x14ac:dyDescent="0.2">
      <c r="A19" s="24"/>
      <c r="B19" s="223" t="s">
        <v>194</v>
      </c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3" t="s">
        <v>192</v>
      </c>
      <c r="P19" s="28" t="s">
        <v>178</v>
      </c>
      <c r="Q19" s="30" t="s">
        <v>8</v>
      </c>
      <c r="R19" s="29" t="s">
        <v>6</v>
      </c>
      <c r="S19" s="96" t="s">
        <v>191</v>
      </c>
      <c r="T19" s="29">
        <v>1</v>
      </c>
      <c r="U19" s="28">
        <v>6</v>
      </c>
      <c r="V19" s="27" t="s">
        <v>1</v>
      </c>
      <c r="W19" s="18"/>
      <c r="X19" s="26">
        <v>19200</v>
      </c>
      <c r="Y19" s="26">
        <v>0</v>
      </c>
      <c r="Z19" s="25">
        <v>0</v>
      </c>
      <c r="AA19" s="15"/>
      <c r="AB19" s="3"/>
    </row>
    <row r="20" spans="1:28" ht="15.75" customHeight="1" x14ac:dyDescent="0.2">
      <c r="A20" s="24"/>
      <c r="B20" s="224" t="s">
        <v>193</v>
      </c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3" t="s">
        <v>192</v>
      </c>
      <c r="P20" s="20" t="s">
        <v>178</v>
      </c>
      <c r="Q20" s="22" t="s">
        <v>8</v>
      </c>
      <c r="R20" s="21" t="s">
        <v>6</v>
      </c>
      <c r="S20" s="97" t="s">
        <v>191</v>
      </c>
      <c r="T20" s="21">
        <v>1</v>
      </c>
      <c r="U20" s="20">
        <v>6</v>
      </c>
      <c r="V20" s="19" t="s">
        <v>190</v>
      </c>
      <c r="W20" s="18"/>
      <c r="X20" s="17">
        <v>19200</v>
      </c>
      <c r="Y20" s="17">
        <v>0</v>
      </c>
      <c r="Z20" s="16">
        <v>0</v>
      </c>
      <c r="AA20" s="15"/>
      <c r="AB20" s="3"/>
    </row>
    <row r="21" spans="1:28" ht="15.75" customHeight="1" x14ac:dyDescent="0.2">
      <c r="A21" s="24"/>
      <c r="B21" s="59"/>
      <c r="C21" s="58"/>
      <c r="D21" s="57"/>
      <c r="E21" s="56"/>
      <c r="F21" s="31"/>
      <c r="G21" s="234" t="s">
        <v>189</v>
      </c>
      <c r="H21" s="234"/>
      <c r="I21" s="234"/>
      <c r="J21" s="234"/>
      <c r="K21" s="234"/>
      <c r="L21" s="234"/>
      <c r="M21" s="234"/>
      <c r="N21" s="234"/>
      <c r="O21" s="23" t="s">
        <v>188</v>
      </c>
      <c r="P21" s="55" t="s">
        <v>178</v>
      </c>
      <c r="Q21" s="98" t="s">
        <v>8</v>
      </c>
      <c r="R21" s="93" t="s">
        <v>6</v>
      </c>
      <c r="S21" s="99" t="s">
        <v>187</v>
      </c>
      <c r="T21" s="93" t="s">
        <v>1</v>
      </c>
      <c r="U21" s="55" t="s">
        <v>1</v>
      </c>
      <c r="V21" s="54" t="s">
        <v>1</v>
      </c>
      <c r="W21" s="18"/>
      <c r="X21" s="114">
        <v>2200</v>
      </c>
      <c r="Y21" s="114">
        <v>2200</v>
      </c>
      <c r="Z21" s="114">
        <v>2200</v>
      </c>
      <c r="AA21" s="15"/>
      <c r="AB21" s="3"/>
    </row>
    <row r="22" spans="1:28" ht="15.75" customHeight="1" x14ac:dyDescent="0.2">
      <c r="A22" s="24"/>
      <c r="B22" s="223" t="s">
        <v>30</v>
      </c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3" t="s">
        <v>188</v>
      </c>
      <c r="P22" s="28" t="s">
        <v>178</v>
      </c>
      <c r="Q22" s="30" t="s">
        <v>8</v>
      </c>
      <c r="R22" s="29" t="s">
        <v>6</v>
      </c>
      <c r="S22" s="96" t="s">
        <v>187</v>
      </c>
      <c r="T22" s="29">
        <v>1</v>
      </c>
      <c r="U22" s="28">
        <v>13</v>
      </c>
      <c r="V22" s="27" t="s">
        <v>1</v>
      </c>
      <c r="W22" s="18"/>
      <c r="X22" s="114">
        <v>2200</v>
      </c>
      <c r="Y22" s="114">
        <v>2200</v>
      </c>
      <c r="Z22" s="114">
        <v>2200</v>
      </c>
      <c r="AA22" s="15"/>
      <c r="AB22" s="3"/>
    </row>
    <row r="23" spans="1:28" ht="15.75" customHeight="1" x14ac:dyDescent="0.2">
      <c r="A23" s="24"/>
      <c r="B23" s="224" t="s">
        <v>29</v>
      </c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3" t="s">
        <v>188</v>
      </c>
      <c r="P23" s="20" t="s">
        <v>178</v>
      </c>
      <c r="Q23" s="22" t="s">
        <v>8</v>
      </c>
      <c r="R23" s="21" t="s">
        <v>6</v>
      </c>
      <c r="S23" s="97" t="s">
        <v>187</v>
      </c>
      <c r="T23" s="21">
        <v>1</v>
      </c>
      <c r="U23" s="20">
        <v>13</v>
      </c>
      <c r="V23" s="19" t="s">
        <v>24</v>
      </c>
      <c r="W23" s="18"/>
      <c r="X23" s="114">
        <v>2200</v>
      </c>
      <c r="Y23" s="114">
        <v>2200</v>
      </c>
      <c r="Z23" s="114">
        <v>2200</v>
      </c>
      <c r="AA23" s="15"/>
      <c r="AB23" s="3"/>
    </row>
    <row r="24" spans="1:28" ht="31.5" customHeight="1" x14ac:dyDescent="0.2">
      <c r="A24" s="24"/>
      <c r="B24" s="59"/>
      <c r="C24" s="58"/>
      <c r="D24" s="57"/>
      <c r="E24" s="56"/>
      <c r="F24" s="31"/>
      <c r="G24" s="234" t="s">
        <v>186</v>
      </c>
      <c r="H24" s="234"/>
      <c r="I24" s="234"/>
      <c r="J24" s="234"/>
      <c r="K24" s="234"/>
      <c r="L24" s="234"/>
      <c r="M24" s="234"/>
      <c r="N24" s="234"/>
      <c r="O24" s="23" t="s">
        <v>183</v>
      </c>
      <c r="P24" s="55" t="s">
        <v>178</v>
      </c>
      <c r="Q24" s="98" t="s">
        <v>8</v>
      </c>
      <c r="R24" s="93" t="s">
        <v>6</v>
      </c>
      <c r="S24" s="99" t="s">
        <v>182</v>
      </c>
      <c r="T24" s="93" t="s">
        <v>1</v>
      </c>
      <c r="U24" s="55" t="s">
        <v>1</v>
      </c>
      <c r="V24" s="54" t="s">
        <v>1</v>
      </c>
      <c r="W24" s="18"/>
      <c r="X24" s="114">
        <v>0</v>
      </c>
      <c r="Y24" s="114">
        <v>0</v>
      </c>
      <c r="Z24" s="114">
        <v>0</v>
      </c>
      <c r="AA24" s="15"/>
      <c r="AB24" s="3"/>
    </row>
    <row r="25" spans="1:28" ht="15.75" customHeight="1" x14ac:dyDescent="0.2">
      <c r="A25" s="24"/>
      <c r="B25" s="223" t="s">
        <v>185</v>
      </c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3" t="s">
        <v>183</v>
      </c>
      <c r="P25" s="28" t="s">
        <v>178</v>
      </c>
      <c r="Q25" s="30" t="s">
        <v>8</v>
      </c>
      <c r="R25" s="29" t="s">
        <v>6</v>
      </c>
      <c r="S25" s="96" t="s">
        <v>182</v>
      </c>
      <c r="T25" s="29">
        <v>1</v>
      </c>
      <c r="U25" s="28">
        <v>7</v>
      </c>
      <c r="V25" s="27" t="s">
        <v>1</v>
      </c>
      <c r="W25" s="18"/>
      <c r="X25" s="26">
        <v>0</v>
      </c>
      <c r="Y25" s="26">
        <v>0</v>
      </c>
      <c r="Z25" s="25">
        <v>0</v>
      </c>
      <c r="AA25" s="15"/>
      <c r="AB25" s="3"/>
    </row>
    <row r="26" spans="1:28" ht="15.75" customHeight="1" x14ac:dyDescent="0.2">
      <c r="A26" s="24"/>
      <c r="B26" s="224" t="s">
        <v>184</v>
      </c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3" t="s">
        <v>183</v>
      </c>
      <c r="P26" s="20" t="s">
        <v>178</v>
      </c>
      <c r="Q26" s="22" t="s">
        <v>8</v>
      </c>
      <c r="R26" s="21" t="s">
        <v>6</v>
      </c>
      <c r="S26" s="97" t="s">
        <v>182</v>
      </c>
      <c r="T26" s="21">
        <v>1</v>
      </c>
      <c r="U26" s="20">
        <v>7</v>
      </c>
      <c r="V26" s="19" t="s">
        <v>181</v>
      </c>
      <c r="W26" s="18"/>
      <c r="X26" s="17">
        <v>0</v>
      </c>
      <c r="Y26" s="17">
        <v>0</v>
      </c>
      <c r="Z26" s="16">
        <v>0</v>
      </c>
      <c r="AA26" s="15"/>
      <c r="AB26" s="3"/>
    </row>
    <row r="27" spans="1:28" ht="15.75" customHeight="1" x14ac:dyDescent="0.2">
      <c r="A27" s="24"/>
      <c r="B27" s="59"/>
      <c r="C27" s="58"/>
      <c r="D27" s="57"/>
      <c r="E27" s="56"/>
      <c r="F27" s="31"/>
      <c r="G27" s="234" t="s">
        <v>180</v>
      </c>
      <c r="H27" s="234"/>
      <c r="I27" s="234"/>
      <c r="J27" s="234"/>
      <c r="K27" s="234"/>
      <c r="L27" s="234"/>
      <c r="M27" s="234"/>
      <c r="N27" s="234"/>
      <c r="O27" s="23" t="s">
        <v>179</v>
      </c>
      <c r="P27" s="55" t="s">
        <v>178</v>
      </c>
      <c r="Q27" s="98" t="s">
        <v>8</v>
      </c>
      <c r="R27" s="93" t="s">
        <v>6</v>
      </c>
      <c r="S27" s="99" t="s">
        <v>177</v>
      </c>
      <c r="T27" s="93" t="s">
        <v>1</v>
      </c>
      <c r="U27" s="55" t="s">
        <v>1</v>
      </c>
      <c r="V27" s="54" t="s">
        <v>1</v>
      </c>
      <c r="W27" s="18"/>
      <c r="X27" s="13">
        <f>X28</f>
        <v>231350</v>
      </c>
      <c r="Y27" s="13">
        <v>35449.69</v>
      </c>
      <c r="Z27" s="53">
        <v>60973.43</v>
      </c>
      <c r="AA27" s="15"/>
      <c r="AB27" s="3"/>
    </row>
    <row r="28" spans="1:28" ht="15.75" customHeight="1" x14ac:dyDescent="0.2">
      <c r="A28" s="24"/>
      <c r="B28" s="223" t="s">
        <v>30</v>
      </c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3" t="s">
        <v>179</v>
      </c>
      <c r="P28" s="28" t="s">
        <v>178</v>
      </c>
      <c r="Q28" s="30" t="s">
        <v>8</v>
      </c>
      <c r="R28" s="29" t="s">
        <v>6</v>
      </c>
      <c r="S28" s="96" t="s">
        <v>177</v>
      </c>
      <c r="T28" s="29">
        <v>1</v>
      </c>
      <c r="U28" s="28">
        <v>13</v>
      </c>
      <c r="V28" s="27" t="s">
        <v>1</v>
      </c>
      <c r="W28" s="18"/>
      <c r="X28" s="26">
        <f>X29</f>
        <v>231350</v>
      </c>
      <c r="Y28" s="26">
        <v>35449.69</v>
      </c>
      <c r="Z28" s="25">
        <v>60973.43</v>
      </c>
      <c r="AA28" s="15"/>
      <c r="AB28" s="3"/>
    </row>
    <row r="29" spans="1:28" ht="31.5" customHeight="1" x14ac:dyDescent="0.2">
      <c r="A29" s="24"/>
      <c r="B29" s="224" t="s">
        <v>16</v>
      </c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3" t="s">
        <v>179</v>
      </c>
      <c r="P29" s="20" t="s">
        <v>178</v>
      </c>
      <c r="Q29" s="22" t="s">
        <v>8</v>
      </c>
      <c r="R29" s="21" t="s">
        <v>6</v>
      </c>
      <c r="S29" s="97" t="s">
        <v>177</v>
      </c>
      <c r="T29" s="21">
        <v>1</v>
      </c>
      <c r="U29" s="20">
        <v>13</v>
      </c>
      <c r="V29" s="19" t="s">
        <v>10</v>
      </c>
      <c r="W29" s="18"/>
      <c r="X29" s="17">
        <v>231350</v>
      </c>
      <c r="Y29" s="17">
        <v>35449.69</v>
      </c>
      <c r="Z29" s="16">
        <v>60973.43</v>
      </c>
      <c r="AA29" s="15"/>
      <c r="AB29" s="3"/>
    </row>
    <row r="30" spans="1:28" ht="31.5" customHeight="1" x14ac:dyDescent="0.2">
      <c r="A30" s="24"/>
      <c r="B30" s="52"/>
      <c r="C30" s="51"/>
      <c r="D30" s="230" t="s">
        <v>217</v>
      </c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139" t="s">
        <v>176</v>
      </c>
      <c r="P30" s="148" t="s">
        <v>160</v>
      </c>
      <c r="Q30" s="149" t="s">
        <v>8</v>
      </c>
      <c r="R30" s="150" t="s">
        <v>6</v>
      </c>
      <c r="S30" s="151" t="s">
        <v>5</v>
      </c>
      <c r="T30" s="150" t="s">
        <v>1</v>
      </c>
      <c r="U30" s="148" t="s">
        <v>1</v>
      </c>
      <c r="V30" s="152" t="s">
        <v>1</v>
      </c>
      <c r="W30" s="145"/>
      <c r="X30" s="153">
        <v>1049600</v>
      </c>
      <c r="Y30" s="153">
        <v>1043380</v>
      </c>
      <c r="Z30" s="154">
        <v>841894.13</v>
      </c>
      <c r="AA30" s="15"/>
      <c r="AB30" s="3"/>
    </row>
    <row r="31" spans="1:28" ht="15.75" customHeight="1" x14ac:dyDescent="0.2">
      <c r="A31" s="24"/>
      <c r="B31" s="39"/>
      <c r="C31" s="38"/>
      <c r="D31" s="46"/>
      <c r="E31" s="227" t="s">
        <v>175</v>
      </c>
      <c r="F31" s="228"/>
      <c r="G31" s="228"/>
      <c r="H31" s="228"/>
      <c r="I31" s="228"/>
      <c r="J31" s="228"/>
      <c r="K31" s="228"/>
      <c r="L31" s="228"/>
      <c r="M31" s="228"/>
      <c r="N31" s="228"/>
      <c r="O31" s="23" t="s">
        <v>174</v>
      </c>
      <c r="P31" s="43" t="s">
        <v>160</v>
      </c>
      <c r="Q31" s="45" t="s">
        <v>13</v>
      </c>
      <c r="R31" s="44" t="s">
        <v>6</v>
      </c>
      <c r="S31" s="102" t="s">
        <v>5</v>
      </c>
      <c r="T31" s="44" t="s">
        <v>1</v>
      </c>
      <c r="U31" s="43" t="s">
        <v>1</v>
      </c>
      <c r="V31" s="42" t="s">
        <v>1</v>
      </c>
      <c r="W31" s="18"/>
      <c r="X31" s="115">
        <v>262172</v>
      </c>
      <c r="Y31" s="115">
        <v>262172</v>
      </c>
      <c r="Z31" s="115">
        <v>262172</v>
      </c>
      <c r="AA31" s="15"/>
      <c r="AB31" s="3"/>
    </row>
    <row r="32" spans="1:28" ht="15.75" customHeight="1" x14ac:dyDescent="0.2">
      <c r="A32" s="24"/>
      <c r="B32" s="39"/>
      <c r="C32" s="38"/>
      <c r="D32" s="37"/>
      <c r="E32" s="36"/>
      <c r="F32" s="229" t="s">
        <v>173</v>
      </c>
      <c r="G32" s="222"/>
      <c r="H32" s="222"/>
      <c r="I32" s="222"/>
      <c r="J32" s="222"/>
      <c r="K32" s="222"/>
      <c r="L32" s="222"/>
      <c r="M32" s="222"/>
      <c r="N32" s="222"/>
      <c r="O32" s="23" t="s">
        <v>172</v>
      </c>
      <c r="P32" s="28" t="s">
        <v>160</v>
      </c>
      <c r="Q32" s="30" t="s">
        <v>13</v>
      </c>
      <c r="R32" s="29" t="s">
        <v>12</v>
      </c>
      <c r="S32" s="96" t="s">
        <v>5</v>
      </c>
      <c r="T32" s="29" t="s">
        <v>1</v>
      </c>
      <c r="U32" s="28" t="s">
        <v>1</v>
      </c>
      <c r="V32" s="27" t="s">
        <v>1</v>
      </c>
      <c r="W32" s="18"/>
      <c r="X32" s="114">
        <v>262172</v>
      </c>
      <c r="Y32" s="114">
        <v>262172</v>
      </c>
      <c r="Z32" s="114">
        <v>262172</v>
      </c>
      <c r="AA32" s="15"/>
      <c r="AB32" s="3"/>
    </row>
    <row r="33" spans="1:28" ht="15.75" customHeight="1" x14ac:dyDescent="0.2">
      <c r="A33" s="24"/>
      <c r="B33" s="35"/>
      <c r="C33" s="34"/>
      <c r="D33" s="33"/>
      <c r="E33" s="32"/>
      <c r="F33" s="31"/>
      <c r="G33" s="222" t="s">
        <v>171</v>
      </c>
      <c r="H33" s="222"/>
      <c r="I33" s="222"/>
      <c r="J33" s="222"/>
      <c r="K33" s="222"/>
      <c r="L33" s="222"/>
      <c r="M33" s="222"/>
      <c r="N33" s="222"/>
      <c r="O33" s="23" t="s">
        <v>170</v>
      </c>
      <c r="P33" s="28" t="s">
        <v>160</v>
      </c>
      <c r="Q33" s="30" t="s">
        <v>13</v>
      </c>
      <c r="R33" s="29" t="s">
        <v>12</v>
      </c>
      <c r="S33" s="96" t="s">
        <v>169</v>
      </c>
      <c r="T33" s="29" t="s">
        <v>1</v>
      </c>
      <c r="U33" s="28" t="s">
        <v>1</v>
      </c>
      <c r="V33" s="27" t="s">
        <v>1</v>
      </c>
      <c r="W33" s="18"/>
      <c r="X33" s="114">
        <v>262172</v>
      </c>
      <c r="Y33" s="114">
        <v>262172</v>
      </c>
      <c r="Z33" s="114">
        <v>262172</v>
      </c>
      <c r="AA33" s="15"/>
      <c r="AB33" s="3"/>
    </row>
    <row r="34" spans="1:28" ht="15.75" customHeight="1" x14ac:dyDescent="0.2">
      <c r="A34" s="24"/>
      <c r="B34" s="223" t="s">
        <v>163</v>
      </c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3" t="s">
        <v>170</v>
      </c>
      <c r="P34" s="28" t="s">
        <v>160</v>
      </c>
      <c r="Q34" s="30" t="s">
        <v>13</v>
      </c>
      <c r="R34" s="29" t="s">
        <v>12</v>
      </c>
      <c r="S34" s="96" t="s">
        <v>169</v>
      </c>
      <c r="T34" s="29">
        <v>8</v>
      </c>
      <c r="U34" s="28">
        <v>1</v>
      </c>
      <c r="V34" s="27" t="s">
        <v>1</v>
      </c>
      <c r="W34" s="18"/>
      <c r="X34" s="114">
        <v>262172</v>
      </c>
      <c r="Y34" s="114">
        <v>262172</v>
      </c>
      <c r="Z34" s="114">
        <v>262172</v>
      </c>
      <c r="AA34" s="15"/>
      <c r="AB34" s="3"/>
    </row>
    <row r="35" spans="1:28" ht="15.75" customHeight="1" x14ac:dyDescent="0.2">
      <c r="A35" s="24"/>
      <c r="B35" s="224" t="s">
        <v>162</v>
      </c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3" t="s">
        <v>170</v>
      </c>
      <c r="P35" s="20" t="s">
        <v>160</v>
      </c>
      <c r="Q35" s="22" t="s">
        <v>13</v>
      </c>
      <c r="R35" s="21" t="s">
        <v>12</v>
      </c>
      <c r="S35" s="97" t="s">
        <v>169</v>
      </c>
      <c r="T35" s="21">
        <v>8</v>
      </c>
      <c r="U35" s="20">
        <v>1</v>
      </c>
      <c r="V35" s="19" t="s">
        <v>158</v>
      </c>
      <c r="W35" s="18"/>
      <c r="X35" s="114">
        <v>262172</v>
      </c>
      <c r="Y35" s="114">
        <v>262172</v>
      </c>
      <c r="Z35" s="114">
        <v>262172</v>
      </c>
      <c r="AA35" s="15"/>
      <c r="AB35" s="3"/>
    </row>
    <row r="36" spans="1:28" ht="15.75" customHeight="1" x14ac:dyDescent="0.2">
      <c r="A36" s="24"/>
      <c r="B36" s="52"/>
      <c r="C36" s="51"/>
      <c r="D36" s="46"/>
      <c r="E36" s="241" t="s">
        <v>168</v>
      </c>
      <c r="F36" s="242"/>
      <c r="G36" s="242"/>
      <c r="H36" s="242"/>
      <c r="I36" s="242"/>
      <c r="J36" s="242"/>
      <c r="K36" s="242"/>
      <c r="L36" s="242"/>
      <c r="M36" s="242"/>
      <c r="N36" s="242"/>
      <c r="O36" s="23" t="s">
        <v>167</v>
      </c>
      <c r="P36" s="61" t="s">
        <v>160</v>
      </c>
      <c r="Q36" s="103" t="s">
        <v>136</v>
      </c>
      <c r="R36" s="95" t="s">
        <v>6</v>
      </c>
      <c r="S36" s="104" t="s">
        <v>5</v>
      </c>
      <c r="T36" s="95" t="s">
        <v>1</v>
      </c>
      <c r="U36" s="61" t="s">
        <v>1</v>
      </c>
      <c r="V36" s="60" t="s">
        <v>1</v>
      </c>
      <c r="W36" s="18"/>
      <c r="X36" s="115">
        <v>552428</v>
      </c>
      <c r="Y36" s="115">
        <v>781208</v>
      </c>
      <c r="Z36" s="115">
        <v>579722.13</v>
      </c>
      <c r="AA36" s="15"/>
      <c r="AB36" s="3"/>
    </row>
    <row r="37" spans="1:28" ht="15.75" customHeight="1" x14ac:dyDescent="0.2">
      <c r="A37" s="24"/>
      <c r="B37" s="39"/>
      <c r="C37" s="38"/>
      <c r="D37" s="37"/>
      <c r="E37" s="36"/>
      <c r="F37" s="229" t="s">
        <v>166</v>
      </c>
      <c r="G37" s="222"/>
      <c r="H37" s="222"/>
      <c r="I37" s="222"/>
      <c r="J37" s="222"/>
      <c r="K37" s="222"/>
      <c r="L37" s="222"/>
      <c r="M37" s="222"/>
      <c r="N37" s="222"/>
      <c r="O37" s="23" t="s">
        <v>165</v>
      </c>
      <c r="P37" s="28" t="s">
        <v>160</v>
      </c>
      <c r="Q37" s="30" t="s">
        <v>136</v>
      </c>
      <c r="R37" s="29" t="s">
        <v>12</v>
      </c>
      <c r="S37" s="96" t="s">
        <v>5</v>
      </c>
      <c r="T37" s="29" t="s">
        <v>1</v>
      </c>
      <c r="U37" s="28" t="s">
        <v>1</v>
      </c>
      <c r="V37" s="27" t="s">
        <v>1</v>
      </c>
      <c r="W37" s="18"/>
      <c r="X37" s="114">
        <v>552428</v>
      </c>
      <c r="Y37" s="114">
        <v>781208</v>
      </c>
      <c r="Z37" s="114">
        <v>579722.13</v>
      </c>
      <c r="AA37" s="15"/>
      <c r="AB37" s="3"/>
    </row>
    <row r="38" spans="1:28" ht="15.75" customHeight="1" x14ac:dyDescent="0.2">
      <c r="A38" s="24"/>
      <c r="B38" s="35"/>
      <c r="C38" s="34"/>
      <c r="D38" s="33"/>
      <c r="E38" s="32"/>
      <c r="F38" s="31"/>
      <c r="G38" s="222" t="s">
        <v>164</v>
      </c>
      <c r="H38" s="222"/>
      <c r="I38" s="222"/>
      <c r="J38" s="222"/>
      <c r="K38" s="222"/>
      <c r="L38" s="222"/>
      <c r="M38" s="222"/>
      <c r="N38" s="222"/>
      <c r="O38" s="23" t="s">
        <v>161</v>
      </c>
      <c r="P38" s="28" t="s">
        <v>160</v>
      </c>
      <c r="Q38" s="30" t="s">
        <v>136</v>
      </c>
      <c r="R38" s="29" t="s">
        <v>12</v>
      </c>
      <c r="S38" s="96" t="s">
        <v>159</v>
      </c>
      <c r="T38" s="29" t="s">
        <v>1</v>
      </c>
      <c r="U38" s="28" t="s">
        <v>1</v>
      </c>
      <c r="V38" s="27" t="s">
        <v>1</v>
      </c>
      <c r="W38" s="18"/>
      <c r="X38" s="114">
        <v>552428</v>
      </c>
      <c r="Y38" s="114">
        <v>781208</v>
      </c>
      <c r="Z38" s="114">
        <v>579722.13</v>
      </c>
      <c r="AA38" s="15"/>
      <c r="AB38" s="3"/>
    </row>
    <row r="39" spans="1:28" ht="15.75" customHeight="1" x14ac:dyDescent="0.2">
      <c r="A39" s="24"/>
      <c r="B39" s="223" t="s">
        <v>163</v>
      </c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3" t="s">
        <v>161</v>
      </c>
      <c r="P39" s="28" t="s">
        <v>160</v>
      </c>
      <c r="Q39" s="30" t="s">
        <v>136</v>
      </c>
      <c r="R39" s="29" t="s">
        <v>12</v>
      </c>
      <c r="S39" s="96" t="s">
        <v>159</v>
      </c>
      <c r="T39" s="29">
        <v>8</v>
      </c>
      <c r="U39" s="28">
        <v>1</v>
      </c>
      <c r="V39" s="27" t="s">
        <v>1</v>
      </c>
      <c r="W39" s="18"/>
      <c r="X39" s="114">
        <v>552428</v>
      </c>
      <c r="Y39" s="114">
        <v>781208</v>
      </c>
      <c r="Z39" s="114">
        <v>579722.13</v>
      </c>
      <c r="AA39" s="15"/>
      <c r="AB39" s="3"/>
    </row>
    <row r="40" spans="1:28" ht="15.75" customHeight="1" x14ac:dyDescent="0.2">
      <c r="A40" s="24"/>
      <c r="B40" s="224" t="s">
        <v>162</v>
      </c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3" t="s">
        <v>161</v>
      </c>
      <c r="P40" s="20" t="s">
        <v>160</v>
      </c>
      <c r="Q40" s="22" t="s">
        <v>136</v>
      </c>
      <c r="R40" s="21" t="s">
        <v>12</v>
      </c>
      <c r="S40" s="97" t="s">
        <v>159</v>
      </c>
      <c r="T40" s="21">
        <v>8</v>
      </c>
      <c r="U40" s="20">
        <v>1</v>
      </c>
      <c r="V40" s="19" t="s">
        <v>158</v>
      </c>
      <c r="W40" s="18"/>
      <c r="X40" s="114">
        <v>552428</v>
      </c>
      <c r="Y40" s="114">
        <v>781208</v>
      </c>
      <c r="Z40" s="114">
        <v>579722.13</v>
      </c>
      <c r="AA40" s="15"/>
      <c r="AB40" s="3"/>
    </row>
    <row r="41" spans="1:28" ht="15.75" customHeight="1" x14ac:dyDescent="0.2">
      <c r="A41" s="24"/>
      <c r="B41" s="52"/>
      <c r="C41" s="127"/>
      <c r="D41" s="52"/>
      <c r="E41" s="59"/>
      <c r="F41" s="59"/>
      <c r="G41" s="59"/>
      <c r="H41" s="59"/>
      <c r="I41" s="59"/>
      <c r="J41" s="59"/>
      <c r="K41" s="59"/>
      <c r="L41" s="129"/>
      <c r="M41" s="157" t="s">
        <v>236</v>
      </c>
      <c r="N41" s="157"/>
      <c r="O41" s="158"/>
      <c r="P41" s="134">
        <v>81</v>
      </c>
      <c r="Q41" s="135">
        <v>2</v>
      </c>
      <c r="R41" s="134">
        <v>2</v>
      </c>
      <c r="S41" s="136">
        <v>0</v>
      </c>
      <c r="T41" s="134"/>
      <c r="U41" s="134"/>
      <c r="V41" s="137"/>
      <c r="W41" s="137"/>
      <c r="X41" s="115">
        <v>235000</v>
      </c>
      <c r="Y41" s="115">
        <v>0</v>
      </c>
      <c r="Z41" s="115">
        <v>0</v>
      </c>
      <c r="AA41" s="15"/>
      <c r="AB41" s="3"/>
    </row>
    <row r="42" spans="1:28" ht="15.75" customHeight="1" x14ac:dyDescent="0.2">
      <c r="A42" s="24"/>
      <c r="B42" s="52"/>
      <c r="C42" s="127"/>
      <c r="D42" s="52"/>
      <c r="E42" s="59"/>
      <c r="F42" s="59"/>
      <c r="G42" s="59"/>
      <c r="H42" s="59"/>
      <c r="I42" s="59"/>
      <c r="J42" s="59"/>
      <c r="K42" s="59"/>
      <c r="L42" s="129"/>
      <c r="M42" s="107" t="s">
        <v>237</v>
      </c>
      <c r="N42" s="107"/>
      <c r="O42" s="108"/>
      <c r="P42" s="109">
        <v>81</v>
      </c>
      <c r="Q42" s="110">
        <v>2</v>
      </c>
      <c r="R42" s="109">
        <v>2</v>
      </c>
      <c r="S42" s="111">
        <v>67777</v>
      </c>
      <c r="T42" s="109"/>
      <c r="U42" s="109"/>
      <c r="V42" s="19"/>
      <c r="W42" s="19"/>
      <c r="X42" s="114">
        <v>235000</v>
      </c>
      <c r="Y42" s="114">
        <v>0</v>
      </c>
      <c r="Z42" s="114">
        <v>0</v>
      </c>
      <c r="AA42" s="15"/>
      <c r="AB42" s="3"/>
    </row>
    <row r="43" spans="1:28" ht="15.75" customHeight="1" x14ac:dyDescent="0.2">
      <c r="A43" s="24"/>
      <c r="B43" s="52"/>
      <c r="C43" s="127"/>
      <c r="D43" s="52"/>
      <c r="E43" s="59"/>
      <c r="F43" s="59"/>
      <c r="G43" s="59"/>
      <c r="H43" s="59"/>
      <c r="I43" s="59"/>
      <c r="J43" s="59"/>
      <c r="K43" s="59"/>
      <c r="L43" s="129"/>
      <c r="M43" s="107" t="s">
        <v>163</v>
      </c>
      <c r="N43" s="107"/>
      <c r="O43" s="108"/>
      <c r="P43" s="109">
        <v>81</v>
      </c>
      <c r="Q43" s="110">
        <v>2</v>
      </c>
      <c r="R43" s="109">
        <v>2</v>
      </c>
      <c r="S43" s="111">
        <v>67777</v>
      </c>
      <c r="T43" s="109">
        <v>8</v>
      </c>
      <c r="U43" s="109">
        <v>1</v>
      </c>
      <c r="V43" s="19"/>
      <c r="W43" s="19"/>
      <c r="X43" s="114">
        <v>235000</v>
      </c>
      <c r="Y43" s="114">
        <v>0</v>
      </c>
      <c r="Z43" s="114">
        <v>0</v>
      </c>
      <c r="AA43" s="15"/>
      <c r="AB43" s="3"/>
    </row>
    <row r="44" spans="1:28" ht="15.75" customHeight="1" x14ac:dyDescent="0.2">
      <c r="A44" s="24"/>
      <c r="B44" s="52"/>
      <c r="C44" s="127"/>
      <c r="D44" s="52"/>
      <c r="E44" s="59"/>
      <c r="F44" s="59"/>
      <c r="G44" s="59"/>
      <c r="H44" s="59"/>
      <c r="I44" s="59"/>
      <c r="J44" s="59"/>
      <c r="K44" s="59"/>
      <c r="L44" s="129"/>
      <c r="M44" s="107" t="s">
        <v>162</v>
      </c>
      <c r="N44" s="107"/>
      <c r="O44" s="108"/>
      <c r="P44" s="109">
        <v>81</v>
      </c>
      <c r="Q44" s="110">
        <v>2</v>
      </c>
      <c r="R44" s="109">
        <v>2</v>
      </c>
      <c r="S44" s="111">
        <v>67777</v>
      </c>
      <c r="T44" s="109">
        <v>8</v>
      </c>
      <c r="U44" s="109">
        <v>1</v>
      </c>
      <c r="V44" s="19">
        <v>610</v>
      </c>
      <c r="W44" s="19"/>
      <c r="X44" s="114">
        <v>235000</v>
      </c>
      <c r="Y44" s="114">
        <v>0</v>
      </c>
      <c r="Z44" s="114">
        <v>0</v>
      </c>
      <c r="AA44" s="15"/>
      <c r="AB44" s="3"/>
    </row>
    <row r="45" spans="1:28" ht="78.75" customHeight="1" x14ac:dyDescent="0.2">
      <c r="A45" s="24"/>
      <c r="B45" s="52"/>
      <c r="C45" s="51"/>
      <c r="D45" s="230" t="s">
        <v>216</v>
      </c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155" t="s">
        <v>157</v>
      </c>
      <c r="P45" s="148" t="s">
        <v>72</v>
      </c>
      <c r="Q45" s="149" t="s">
        <v>8</v>
      </c>
      <c r="R45" s="150" t="s">
        <v>6</v>
      </c>
      <c r="S45" s="151" t="s">
        <v>5</v>
      </c>
      <c r="T45" s="150" t="s">
        <v>1</v>
      </c>
      <c r="U45" s="148" t="s">
        <v>1</v>
      </c>
      <c r="V45" s="152" t="s">
        <v>1</v>
      </c>
      <c r="W45" s="156"/>
      <c r="X45" s="153">
        <f>X46+X51+X63+X68+X73+X90+X102</f>
        <v>2174039.84</v>
      </c>
      <c r="Y45" s="153">
        <v>3300306.84</v>
      </c>
      <c r="Z45" s="154">
        <v>1056275.8799999999</v>
      </c>
      <c r="AA45" s="15"/>
      <c r="AB45" s="3"/>
    </row>
    <row r="46" spans="1:28" ht="31.5" customHeight="1" x14ac:dyDescent="0.2">
      <c r="A46" s="24"/>
      <c r="B46" s="39"/>
      <c r="C46" s="38"/>
      <c r="D46" s="46"/>
      <c r="E46" s="239" t="s">
        <v>156</v>
      </c>
      <c r="F46" s="240"/>
      <c r="G46" s="240"/>
      <c r="H46" s="240"/>
      <c r="I46" s="240"/>
      <c r="J46" s="240"/>
      <c r="K46" s="240"/>
      <c r="L46" s="240"/>
      <c r="M46" s="240"/>
      <c r="N46" s="240"/>
      <c r="O46" s="159" t="s">
        <v>155</v>
      </c>
      <c r="P46" s="160" t="s">
        <v>72</v>
      </c>
      <c r="Q46" s="161" t="s">
        <v>13</v>
      </c>
      <c r="R46" s="162" t="s">
        <v>6</v>
      </c>
      <c r="S46" s="163" t="s">
        <v>5</v>
      </c>
      <c r="T46" s="162" t="s">
        <v>1</v>
      </c>
      <c r="U46" s="160" t="s">
        <v>1</v>
      </c>
      <c r="V46" s="164" t="s">
        <v>1</v>
      </c>
      <c r="W46" s="165"/>
      <c r="X46" s="166">
        <v>10000</v>
      </c>
      <c r="Y46" s="167">
        <v>0</v>
      </c>
      <c r="Z46" s="168">
        <v>0</v>
      </c>
      <c r="AA46" s="15"/>
      <c r="AB46" s="3"/>
    </row>
    <row r="47" spans="1:28" ht="31.5" customHeight="1" x14ac:dyDescent="0.2">
      <c r="A47" s="24"/>
      <c r="B47" s="39"/>
      <c r="C47" s="38"/>
      <c r="D47" s="37"/>
      <c r="E47" s="36"/>
      <c r="F47" s="229" t="s">
        <v>154</v>
      </c>
      <c r="G47" s="222"/>
      <c r="H47" s="222"/>
      <c r="I47" s="222"/>
      <c r="J47" s="222"/>
      <c r="K47" s="222"/>
      <c r="L47" s="222"/>
      <c r="M47" s="222"/>
      <c r="N47" s="222"/>
      <c r="O47" s="23" t="s">
        <v>153</v>
      </c>
      <c r="P47" s="28" t="s">
        <v>72</v>
      </c>
      <c r="Q47" s="30" t="s">
        <v>13</v>
      </c>
      <c r="R47" s="29" t="s">
        <v>126</v>
      </c>
      <c r="S47" s="96" t="s">
        <v>5</v>
      </c>
      <c r="T47" s="29" t="s">
        <v>1</v>
      </c>
      <c r="U47" s="28" t="s">
        <v>1</v>
      </c>
      <c r="V47" s="27" t="s">
        <v>1</v>
      </c>
      <c r="W47" s="18"/>
      <c r="X47" s="17">
        <v>10000</v>
      </c>
      <c r="Y47" s="26">
        <v>0</v>
      </c>
      <c r="Z47" s="25">
        <v>0</v>
      </c>
      <c r="AA47" s="15"/>
      <c r="AB47" s="3"/>
    </row>
    <row r="48" spans="1:28" ht="15.75" customHeight="1" x14ac:dyDescent="0.2">
      <c r="A48" s="24"/>
      <c r="B48" s="35"/>
      <c r="C48" s="34"/>
      <c r="D48" s="33"/>
      <c r="E48" s="32"/>
      <c r="F48" s="31"/>
      <c r="G48" s="222" t="s">
        <v>152</v>
      </c>
      <c r="H48" s="222"/>
      <c r="I48" s="222"/>
      <c r="J48" s="222"/>
      <c r="K48" s="222"/>
      <c r="L48" s="222"/>
      <c r="M48" s="222"/>
      <c r="N48" s="222"/>
      <c r="O48" s="23" t="s">
        <v>150</v>
      </c>
      <c r="P48" s="28" t="s">
        <v>72</v>
      </c>
      <c r="Q48" s="30" t="s">
        <v>13</v>
      </c>
      <c r="R48" s="29" t="s">
        <v>126</v>
      </c>
      <c r="S48" s="96" t="s">
        <v>149</v>
      </c>
      <c r="T48" s="29" t="s">
        <v>1</v>
      </c>
      <c r="U48" s="28" t="s">
        <v>1</v>
      </c>
      <c r="V48" s="27" t="s">
        <v>1</v>
      </c>
      <c r="W48" s="18"/>
      <c r="X48" s="17">
        <v>10000</v>
      </c>
      <c r="Y48" s="26">
        <v>0</v>
      </c>
      <c r="Z48" s="25">
        <v>0</v>
      </c>
      <c r="AA48" s="15"/>
      <c r="AB48" s="3"/>
    </row>
    <row r="49" spans="1:28" ht="15.75" customHeight="1" x14ac:dyDescent="0.2">
      <c r="A49" s="24"/>
      <c r="B49" s="223" t="s">
        <v>151</v>
      </c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3" t="s">
        <v>150</v>
      </c>
      <c r="P49" s="28" t="s">
        <v>72</v>
      </c>
      <c r="Q49" s="30" t="s">
        <v>13</v>
      </c>
      <c r="R49" s="29" t="s">
        <v>126</v>
      </c>
      <c r="S49" s="96" t="s">
        <v>149</v>
      </c>
      <c r="T49" s="29">
        <v>4</v>
      </c>
      <c r="U49" s="28">
        <v>12</v>
      </c>
      <c r="V49" s="27" t="s">
        <v>1</v>
      </c>
      <c r="W49" s="18"/>
      <c r="X49" s="17">
        <v>10000</v>
      </c>
      <c r="Y49" s="26">
        <v>0</v>
      </c>
      <c r="Z49" s="25">
        <v>0</v>
      </c>
      <c r="AA49" s="15"/>
      <c r="AB49" s="3"/>
    </row>
    <row r="50" spans="1:28" ht="31.5" customHeight="1" x14ac:dyDescent="0.2">
      <c r="A50" s="24"/>
      <c r="B50" s="224" t="s">
        <v>16</v>
      </c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3" t="s">
        <v>150</v>
      </c>
      <c r="P50" s="20" t="s">
        <v>72</v>
      </c>
      <c r="Q50" s="22" t="s">
        <v>13</v>
      </c>
      <c r="R50" s="21" t="s">
        <v>126</v>
      </c>
      <c r="S50" s="97" t="s">
        <v>149</v>
      </c>
      <c r="T50" s="21">
        <v>4</v>
      </c>
      <c r="U50" s="20">
        <v>12</v>
      </c>
      <c r="V50" s="19" t="s">
        <v>10</v>
      </c>
      <c r="W50" s="18"/>
      <c r="X50" s="17">
        <v>10000</v>
      </c>
      <c r="Y50" s="17">
        <v>0</v>
      </c>
      <c r="Z50" s="16">
        <v>0</v>
      </c>
      <c r="AA50" s="15"/>
      <c r="AB50" s="3"/>
    </row>
    <row r="51" spans="1:28" ht="15.75" customHeight="1" x14ac:dyDescent="0.2">
      <c r="A51" s="24"/>
      <c r="B51" s="52"/>
      <c r="C51" s="51"/>
      <c r="D51" s="46"/>
      <c r="E51" s="235" t="s">
        <v>148</v>
      </c>
      <c r="F51" s="236"/>
      <c r="G51" s="236"/>
      <c r="H51" s="236"/>
      <c r="I51" s="236"/>
      <c r="J51" s="236"/>
      <c r="K51" s="236"/>
      <c r="L51" s="236"/>
      <c r="M51" s="236"/>
      <c r="N51" s="236"/>
      <c r="O51" s="159" t="s">
        <v>147</v>
      </c>
      <c r="P51" s="169" t="s">
        <v>72</v>
      </c>
      <c r="Q51" s="170" t="s">
        <v>136</v>
      </c>
      <c r="R51" s="171" t="s">
        <v>6</v>
      </c>
      <c r="S51" s="172" t="s">
        <v>5</v>
      </c>
      <c r="T51" s="171" t="s">
        <v>1</v>
      </c>
      <c r="U51" s="169" t="s">
        <v>1</v>
      </c>
      <c r="V51" s="173" t="s">
        <v>1</v>
      </c>
      <c r="W51" s="165"/>
      <c r="X51" s="174">
        <f>X59+X53</f>
        <v>970087.53</v>
      </c>
      <c r="Y51" s="174">
        <v>2584129.77</v>
      </c>
      <c r="Z51" s="175">
        <v>405108.88</v>
      </c>
      <c r="AA51" s="15"/>
      <c r="AB51" s="3"/>
    </row>
    <row r="52" spans="1:28" ht="31.5" customHeight="1" x14ac:dyDescent="0.2">
      <c r="A52" s="24"/>
      <c r="B52" s="39"/>
      <c r="C52" s="38"/>
      <c r="D52" s="37"/>
      <c r="E52" s="36"/>
      <c r="F52" s="229" t="s">
        <v>146</v>
      </c>
      <c r="G52" s="222"/>
      <c r="H52" s="222"/>
      <c r="I52" s="222"/>
      <c r="J52" s="222"/>
      <c r="K52" s="222"/>
      <c r="L52" s="222"/>
      <c r="M52" s="222"/>
      <c r="N52" s="222"/>
      <c r="O52" s="23" t="s">
        <v>145</v>
      </c>
      <c r="P52" s="28" t="s">
        <v>72</v>
      </c>
      <c r="Q52" s="30" t="s">
        <v>136</v>
      </c>
      <c r="R52" s="29" t="s">
        <v>42</v>
      </c>
      <c r="S52" s="96" t="s">
        <v>5</v>
      </c>
      <c r="T52" s="29" t="s">
        <v>1</v>
      </c>
      <c r="U52" s="28" t="s">
        <v>1</v>
      </c>
      <c r="V52" s="27" t="s">
        <v>1</v>
      </c>
      <c r="W52" s="18"/>
      <c r="X52" s="114">
        <f>X53</f>
        <v>520087.53</v>
      </c>
      <c r="Y52" s="114">
        <v>2384129.77</v>
      </c>
      <c r="Z52" s="114">
        <v>205108.88</v>
      </c>
      <c r="AA52" s="15"/>
      <c r="AB52" s="3"/>
    </row>
    <row r="53" spans="1:28" ht="31.5" customHeight="1" x14ac:dyDescent="0.2">
      <c r="A53" s="24"/>
      <c r="B53" s="35"/>
      <c r="C53" s="34"/>
      <c r="D53" s="33"/>
      <c r="E53" s="32"/>
      <c r="F53" s="31"/>
      <c r="G53" s="222" t="s">
        <v>144</v>
      </c>
      <c r="H53" s="222"/>
      <c r="I53" s="222"/>
      <c r="J53" s="222"/>
      <c r="K53" s="222"/>
      <c r="L53" s="222"/>
      <c r="M53" s="222"/>
      <c r="N53" s="222"/>
      <c r="O53" s="23" t="s">
        <v>143</v>
      </c>
      <c r="P53" s="28" t="s">
        <v>72</v>
      </c>
      <c r="Q53" s="30" t="s">
        <v>136</v>
      </c>
      <c r="R53" s="29" t="s">
        <v>42</v>
      </c>
      <c r="S53" s="96" t="s">
        <v>142</v>
      </c>
      <c r="T53" s="29" t="s">
        <v>1</v>
      </c>
      <c r="U53" s="28" t="s">
        <v>1</v>
      </c>
      <c r="V53" s="27" t="s">
        <v>1</v>
      </c>
      <c r="W53" s="18"/>
      <c r="X53" s="114">
        <f>X54</f>
        <v>520087.53</v>
      </c>
      <c r="Y53" s="114">
        <v>190329.77</v>
      </c>
      <c r="Z53" s="114">
        <v>205108.88</v>
      </c>
      <c r="AA53" s="15"/>
      <c r="AB53" s="3"/>
    </row>
    <row r="54" spans="1:28" ht="15.75" customHeight="1" x14ac:dyDescent="0.2">
      <c r="A54" s="24"/>
      <c r="B54" s="223" t="s">
        <v>138</v>
      </c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3" t="s">
        <v>143</v>
      </c>
      <c r="P54" s="28" t="s">
        <v>72</v>
      </c>
      <c r="Q54" s="30" t="s">
        <v>136</v>
      </c>
      <c r="R54" s="29" t="s">
        <v>42</v>
      </c>
      <c r="S54" s="96" t="s">
        <v>142</v>
      </c>
      <c r="T54" s="29">
        <v>4</v>
      </c>
      <c r="U54" s="28">
        <v>9</v>
      </c>
      <c r="V54" s="27" t="s">
        <v>1</v>
      </c>
      <c r="W54" s="18"/>
      <c r="X54" s="114">
        <f>X55</f>
        <v>520087.53</v>
      </c>
      <c r="Y54" s="114">
        <v>190329.77</v>
      </c>
      <c r="Z54" s="114">
        <v>205108.88</v>
      </c>
      <c r="AA54" s="15"/>
      <c r="AB54" s="3"/>
    </row>
    <row r="55" spans="1:28" ht="31.5" customHeight="1" x14ac:dyDescent="0.2">
      <c r="A55" s="24"/>
      <c r="B55" s="224" t="s">
        <v>16</v>
      </c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3" t="s">
        <v>143</v>
      </c>
      <c r="P55" s="20" t="s">
        <v>72</v>
      </c>
      <c r="Q55" s="22" t="s">
        <v>136</v>
      </c>
      <c r="R55" s="21" t="s">
        <v>42</v>
      </c>
      <c r="S55" s="97" t="s">
        <v>142</v>
      </c>
      <c r="T55" s="21">
        <v>4</v>
      </c>
      <c r="U55" s="20">
        <v>9</v>
      </c>
      <c r="V55" s="19" t="s">
        <v>10</v>
      </c>
      <c r="W55" s="18"/>
      <c r="X55" s="114">
        <v>520087.53</v>
      </c>
      <c r="Y55" s="114">
        <v>190329.77</v>
      </c>
      <c r="Z55" s="114">
        <v>205108.88</v>
      </c>
      <c r="AA55" s="15"/>
      <c r="AB55" s="3"/>
    </row>
    <row r="56" spans="1:28" ht="31.5" customHeight="1" x14ac:dyDescent="0.2">
      <c r="A56" s="24"/>
      <c r="B56" s="52"/>
      <c r="C56" s="127"/>
      <c r="D56" s="128"/>
      <c r="E56" s="128"/>
      <c r="F56" s="52"/>
      <c r="G56" s="59"/>
      <c r="H56" s="59"/>
      <c r="I56" s="59"/>
      <c r="J56" s="59"/>
      <c r="K56" s="59"/>
      <c r="L56" s="129"/>
      <c r="M56" s="107" t="s">
        <v>141</v>
      </c>
      <c r="N56" s="107"/>
      <c r="O56" s="108"/>
      <c r="P56" s="109">
        <v>85</v>
      </c>
      <c r="Q56" s="110">
        <v>2</v>
      </c>
      <c r="R56" s="109">
        <v>5</v>
      </c>
      <c r="S56" s="111" t="s">
        <v>234</v>
      </c>
      <c r="T56" s="109"/>
      <c r="U56" s="109"/>
      <c r="V56" s="19"/>
      <c r="W56" s="18"/>
      <c r="X56" s="114">
        <v>0</v>
      </c>
      <c r="Y56" s="114">
        <v>2193800</v>
      </c>
      <c r="Z56" s="114">
        <v>0</v>
      </c>
      <c r="AA56" s="15"/>
      <c r="AB56" s="3"/>
    </row>
    <row r="57" spans="1:28" ht="31.5" customHeight="1" x14ac:dyDescent="0.2">
      <c r="A57" s="24"/>
      <c r="B57" s="52"/>
      <c r="C57" s="127"/>
      <c r="D57" s="128"/>
      <c r="E57" s="128"/>
      <c r="F57" s="52"/>
      <c r="G57" s="59"/>
      <c r="H57" s="59"/>
      <c r="I57" s="59"/>
      <c r="J57" s="59"/>
      <c r="K57" s="59"/>
      <c r="L57" s="129"/>
      <c r="M57" s="107" t="s">
        <v>235</v>
      </c>
      <c r="N57" s="107"/>
      <c r="O57" s="108"/>
      <c r="P57" s="109">
        <v>85</v>
      </c>
      <c r="Q57" s="110">
        <v>2</v>
      </c>
      <c r="R57" s="109">
        <v>5</v>
      </c>
      <c r="S57" s="111" t="s">
        <v>234</v>
      </c>
      <c r="T57" s="109">
        <v>4</v>
      </c>
      <c r="U57" s="109">
        <v>9</v>
      </c>
      <c r="V57" s="19"/>
      <c r="W57" s="18"/>
      <c r="X57" s="114">
        <v>0</v>
      </c>
      <c r="Y57" s="114">
        <v>2193800</v>
      </c>
      <c r="Z57" s="114">
        <v>0</v>
      </c>
      <c r="AA57" s="15"/>
      <c r="AB57" s="3"/>
    </row>
    <row r="58" spans="1:28" ht="31.5" customHeight="1" x14ac:dyDescent="0.2">
      <c r="A58" s="24"/>
      <c r="B58" s="52"/>
      <c r="C58" s="127"/>
      <c r="D58" s="128"/>
      <c r="E58" s="128"/>
      <c r="F58" s="52"/>
      <c r="G58" s="59"/>
      <c r="H58" s="59"/>
      <c r="I58" s="59"/>
      <c r="J58" s="59"/>
      <c r="K58" s="59"/>
      <c r="L58" s="129"/>
      <c r="M58" s="107" t="s">
        <v>16</v>
      </c>
      <c r="N58" s="107"/>
      <c r="O58" s="108"/>
      <c r="P58" s="109">
        <v>85</v>
      </c>
      <c r="Q58" s="110">
        <v>2</v>
      </c>
      <c r="R58" s="109">
        <v>5</v>
      </c>
      <c r="S58" s="111" t="s">
        <v>234</v>
      </c>
      <c r="T58" s="109">
        <v>4</v>
      </c>
      <c r="U58" s="109">
        <v>9</v>
      </c>
      <c r="V58" s="19">
        <v>240</v>
      </c>
      <c r="W58" s="18"/>
      <c r="X58" s="114">
        <v>0</v>
      </c>
      <c r="Y58" s="114">
        <v>2193800</v>
      </c>
      <c r="Z58" s="114">
        <v>0</v>
      </c>
      <c r="AA58" s="15"/>
      <c r="AB58" s="3"/>
    </row>
    <row r="59" spans="1:28" ht="31.5" customHeight="1" x14ac:dyDescent="0.2">
      <c r="A59" s="24"/>
      <c r="B59" s="52"/>
      <c r="C59" s="51"/>
      <c r="D59" s="46"/>
      <c r="E59" s="36"/>
      <c r="F59" s="237" t="s">
        <v>141</v>
      </c>
      <c r="G59" s="234"/>
      <c r="H59" s="234"/>
      <c r="I59" s="234"/>
      <c r="J59" s="234"/>
      <c r="K59" s="234"/>
      <c r="L59" s="234"/>
      <c r="M59" s="234"/>
      <c r="N59" s="234"/>
      <c r="O59" s="130" t="s">
        <v>140</v>
      </c>
      <c r="P59" s="55" t="s">
        <v>72</v>
      </c>
      <c r="Q59" s="98" t="s">
        <v>136</v>
      </c>
      <c r="R59" s="93" t="s">
        <v>35</v>
      </c>
      <c r="S59" s="99" t="s">
        <v>5</v>
      </c>
      <c r="T59" s="93" t="s">
        <v>1</v>
      </c>
      <c r="U59" s="55" t="s">
        <v>1</v>
      </c>
      <c r="V59" s="54" t="s">
        <v>1</v>
      </c>
      <c r="W59" s="18"/>
      <c r="X59" s="114">
        <f>X60</f>
        <v>450000</v>
      </c>
      <c r="Y59" s="114">
        <v>200000</v>
      </c>
      <c r="Z59" s="114">
        <v>200000</v>
      </c>
      <c r="AA59" s="15"/>
      <c r="AB59" s="3"/>
    </row>
    <row r="60" spans="1:28" ht="31.5" customHeight="1" x14ac:dyDescent="0.2">
      <c r="A60" s="24"/>
      <c r="B60" s="35"/>
      <c r="C60" s="34"/>
      <c r="D60" s="33"/>
      <c r="E60" s="32"/>
      <c r="F60" s="31"/>
      <c r="G60" s="222" t="s">
        <v>139</v>
      </c>
      <c r="H60" s="222"/>
      <c r="I60" s="222"/>
      <c r="J60" s="222"/>
      <c r="K60" s="222"/>
      <c r="L60" s="222"/>
      <c r="M60" s="222"/>
      <c r="N60" s="222"/>
      <c r="O60" s="23" t="s">
        <v>137</v>
      </c>
      <c r="P60" s="28" t="s">
        <v>72</v>
      </c>
      <c r="Q60" s="30" t="s">
        <v>136</v>
      </c>
      <c r="R60" s="29" t="s">
        <v>35</v>
      </c>
      <c r="S60" s="96" t="s">
        <v>135</v>
      </c>
      <c r="T60" s="29" t="s">
        <v>1</v>
      </c>
      <c r="U60" s="28" t="s">
        <v>1</v>
      </c>
      <c r="V60" s="27" t="s">
        <v>1</v>
      </c>
      <c r="W60" s="18"/>
      <c r="X60" s="114">
        <f>X61</f>
        <v>450000</v>
      </c>
      <c r="Y60" s="114">
        <v>200000</v>
      </c>
      <c r="Z60" s="114">
        <v>200000</v>
      </c>
      <c r="AA60" s="15"/>
      <c r="AB60" s="3"/>
    </row>
    <row r="61" spans="1:28" ht="15.75" customHeight="1" x14ac:dyDescent="0.2">
      <c r="A61" s="24"/>
      <c r="B61" s="223" t="s">
        <v>138</v>
      </c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3" t="s">
        <v>137</v>
      </c>
      <c r="P61" s="28" t="s">
        <v>72</v>
      </c>
      <c r="Q61" s="30" t="s">
        <v>136</v>
      </c>
      <c r="R61" s="29" t="s">
        <v>35</v>
      </c>
      <c r="S61" s="96" t="s">
        <v>135</v>
      </c>
      <c r="T61" s="29">
        <v>4</v>
      </c>
      <c r="U61" s="28">
        <v>9</v>
      </c>
      <c r="V61" s="27" t="s">
        <v>1</v>
      </c>
      <c r="W61" s="18"/>
      <c r="X61" s="114">
        <f>X62</f>
        <v>450000</v>
      </c>
      <c r="Y61" s="114">
        <v>200000</v>
      </c>
      <c r="Z61" s="114">
        <v>200000</v>
      </c>
      <c r="AA61" s="15"/>
      <c r="AB61" s="3"/>
    </row>
    <row r="62" spans="1:28" ht="31.5" customHeight="1" x14ac:dyDescent="0.2">
      <c r="A62" s="24"/>
      <c r="B62" s="224" t="s">
        <v>16</v>
      </c>
      <c r="C62" s="224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3" t="s">
        <v>137</v>
      </c>
      <c r="P62" s="20" t="s">
        <v>72</v>
      </c>
      <c r="Q62" s="22" t="s">
        <v>136</v>
      </c>
      <c r="R62" s="21" t="s">
        <v>35</v>
      </c>
      <c r="S62" s="97" t="s">
        <v>135</v>
      </c>
      <c r="T62" s="21">
        <v>4</v>
      </c>
      <c r="U62" s="20">
        <v>9</v>
      </c>
      <c r="V62" s="19" t="s">
        <v>10</v>
      </c>
      <c r="W62" s="18"/>
      <c r="X62" s="114">
        <v>450000</v>
      </c>
      <c r="Y62" s="114">
        <v>200000</v>
      </c>
      <c r="Z62" s="114">
        <v>200000</v>
      </c>
      <c r="AA62" s="15"/>
      <c r="AB62" s="3"/>
    </row>
    <row r="63" spans="1:28" ht="31.5" customHeight="1" x14ac:dyDescent="0.2">
      <c r="A63" s="24"/>
      <c r="B63" s="52"/>
      <c r="C63" s="127"/>
      <c r="D63" s="128"/>
      <c r="E63" s="52"/>
      <c r="F63" s="59"/>
      <c r="G63" s="59"/>
      <c r="H63" s="59"/>
      <c r="I63" s="59"/>
      <c r="J63" s="59"/>
      <c r="K63" s="59"/>
      <c r="L63" s="129"/>
      <c r="M63" s="176" t="s">
        <v>240</v>
      </c>
      <c r="N63" s="177"/>
      <c r="O63" s="178"/>
      <c r="P63" s="179">
        <v>85</v>
      </c>
      <c r="Q63" s="180">
        <v>3</v>
      </c>
      <c r="R63" s="179">
        <v>0</v>
      </c>
      <c r="S63" s="181">
        <v>0</v>
      </c>
      <c r="T63" s="179"/>
      <c r="U63" s="179"/>
      <c r="V63" s="182"/>
      <c r="W63" s="183"/>
      <c r="X63" s="184">
        <v>5440</v>
      </c>
      <c r="Y63" s="184">
        <v>0</v>
      </c>
      <c r="Z63" s="184">
        <v>0</v>
      </c>
      <c r="AA63" s="15"/>
      <c r="AB63" s="3"/>
    </row>
    <row r="64" spans="1:28" ht="31.5" customHeight="1" x14ac:dyDescent="0.2">
      <c r="A64" s="24"/>
      <c r="B64" s="52"/>
      <c r="C64" s="127"/>
      <c r="D64" s="128"/>
      <c r="E64" s="52"/>
      <c r="F64" s="59"/>
      <c r="G64" s="59"/>
      <c r="H64" s="59"/>
      <c r="I64" s="59"/>
      <c r="J64" s="59"/>
      <c r="K64" s="59"/>
      <c r="L64" s="129"/>
      <c r="M64" s="133" t="s">
        <v>241</v>
      </c>
      <c r="N64" s="132"/>
      <c r="O64" s="23"/>
      <c r="P64" s="109">
        <v>85</v>
      </c>
      <c r="Q64" s="110">
        <v>3</v>
      </c>
      <c r="R64" s="109">
        <v>5</v>
      </c>
      <c r="S64" s="111">
        <v>0</v>
      </c>
      <c r="T64" s="109"/>
      <c r="U64" s="109"/>
      <c r="V64" s="19"/>
      <c r="W64" s="18"/>
      <c r="X64" s="114">
        <v>5440</v>
      </c>
      <c r="Y64" s="114">
        <v>0</v>
      </c>
      <c r="Z64" s="114">
        <v>0</v>
      </c>
      <c r="AA64" s="15"/>
      <c r="AB64" s="3"/>
    </row>
    <row r="65" spans="1:28" ht="31.5" customHeight="1" x14ac:dyDescent="0.2">
      <c r="A65" s="24"/>
      <c r="B65" s="52"/>
      <c r="C65" s="127"/>
      <c r="D65" s="128"/>
      <c r="E65" s="52"/>
      <c r="F65" s="59"/>
      <c r="G65" s="59"/>
      <c r="H65" s="59"/>
      <c r="I65" s="59"/>
      <c r="J65" s="59"/>
      <c r="K65" s="59"/>
      <c r="L65" s="129"/>
      <c r="M65" s="133" t="s">
        <v>242</v>
      </c>
      <c r="N65" s="132"/>
      <c r="O65" s="23"/>
      <c r="P65" s="109">
        <v>85</v>
      </c>
      <c r="Q65" s="110">
        <v>3</v>
      </c>
      <c r="R65" s="109">
        <v>5</v>
      </c>
      <c r="S65" s="111">
        <v>4</v>
      </c>
      <c r="T65" s="109"/>
      <c r="U65" s="109"/>
      <c r="V65" s="19"/>
      <c r="W65" s="18"/>
      <c r="X65" s="114">
        <v>5440</v>
      </c>
      <c r="Y65" s="114">
        <v>0</v>
      </c>
      <c r="Z65" s="114">
        <v>0</v>
      </c>
      <c r="AA65" s="15"/>
      <c r="AB65" s="3"/>
    </row>
    <row r="66" spans="1:28" ht="31.5" customHeight="1" x14ac:dyDescent="0.2">
      <c r="A66" s="24"/>
      <c r="B66" s="52"/>
      <c r="C66" s="127"/>
      <c r="D66" s="128"/>
      <c r="E66" s="52"/>
      <c r="F66" s="59"/>
      <c r="G66" s="59"/>
      <c r="H66" s="59"/>
      <c r="I66" s="59"/>
      <c r="J66" s="59"/>
      <c r="K66" s="59"/>
      <c r="L66" s="129"/>
      <c r="M66" s="138" t="s">
        <v>243</v>
      </c>
      <c r="N66" s="132"/>
      <c r="O66" s="23"/>
      <c r="P66" s="109">
        <v>85</v>
      </c>
      <c r="Q66" s="110">
        <v>3</v>
      </c>
      <c r="R66" s="109">
        <v>5</v>
      </c>
      <c r="S66" s="111">
        <v>4</v>
      </c>
      <c r="T66" s="109">
        <v>1</v>
      </c>
      <c r="U66" s="109">
        <v>4</v>
      </c>
      <c r="V66" s="19"/>
      <c r="W66" s="18"/>
      <c r="X66" s="114">
        <v>5440</v>
      </c>
      <c r="Y66" s="114">
        <v>0</v>
      </c>
      <c r="Z66" s="114">
        <v>0</v>
      </c>
      <c r="AA66" s="15"/>
      <c r="AB66" s="3"/>
    </row>
    <row r="67" spans="1:28" ht="31.5" customHeight="1" x14ac:dyDescent="0.2">
      <c r="A67" s="24"/>
      <c r="B67" s="52"/>
      <c r="C67" s="127"/>
      <c r="D67" s="128"/>
      <c r="E67" s="52"/>
      <c r="F67" s="59"/>
      <c r="G67" s="59"/>
      <c r="H67" s="59"/>
      <c r="I67" s="59"/>
      <c r="J67" s="59"/>
      <c r="K67" s="59"/>
      <c r="L67" s="129"/>
      <c r="M67" s="138" t="s">
        <v>193</v>
      </c>
      <c r="N67" s="132"/>
      <c r="O67" s="23"/>
      <c r="P67" s="109">
        <v>85</v>
      </c>
      <c r="Q67" s="110">
        <v>3</v>
      </c>
      <c r="R67" s="109">
        <v>5</v>
      </c>
      <c r="S67" s="111">
        <v>4</v>
      </c>
      <c r="T67" s="109">
        <v>1</v>
      </c>
      <c r="U67" s="109">
        <v>4</v>
      </c>
      <c r="V67" s="19">
        <v>850</v>
      </c>
      <c r="W67" s="18"/>
      <c r="X67" s="114">
        <v>5440</v>
      </c>
      <c r="Y67" s="114">
        <v>0</v>
      </c>
      <c r="Z67" s="114">
        <v>0</v>
      </c>
      <c r="AA67" s="15"/>
      <c r="AB67" s="3"/>
    </row>
    <row r="68" spans="1:28" ht="15.75" customHeight="1" x14ac:dyDescent="0.2">
      <c r="A68" s="24"/>
      <c r="B68" s="52"/>
      <c r="C68" s="51"/>
      <c r="D68" s="46"/>
      <c r="E68" s="235" t="s">
        <v>134</v>
      </c>
      <c r="F68" s="236"/>
      <c r="G68" s="236"/>
      <c r="H68" s="236"/>
      <c r="I68" s="236"/>
      <c r="J68" s="236"/>
      <c r="K68" s="236"/>
      <c r="L68" s="236"/>
      <c r="M68" s="236"/>
      <c r="N68" s="236"/>
      <c r="O68" s="159" t="s">
        <v>133</v>
      </c>
      <c r="P68" s="169" t="s">
        <v>72</v>
      </c>
      <c r="Q68" s="170" t="s">
        <v>127</v>
      </c>
      <c r="R68" s="171" t="s">
        <v>6</v>
      </c>
      <c r="S68" s="172" t="s">
        <v>5</v>
      </c>
      <c r="T68" s="171" t="s">
        <v>1</v>
      </c>
      <c r="U68" s="169" t="s">
        <v>1</v>
      </c>
      <c r="V68" s="173" t="s">
        <v>1</v>
      </c>
      <c r="W68" s="165"/>
      <c r="X68" s="184">
        <v>30000</v>
      </c>
      <c r="Y68" s="184">
        <v>30000</v>
      </c>
      <c r="Z68" s="184">
        <v>30000</v>
      </c>
      <c r="AA68" s="15"/>
      <c r="AB68" s="3"/>
    </row>
    <row r="69" spans="1:28" ht="15.75" customHeight="1" x14ac:dyDescent="0.2">
      <c r="A69" s="24"/>
      <c r="B69" s="39"/>
      <c r="C69" s="38"/>
      <c r="D69" s="37"/>
      <c r="E69" s="36"/>
      <c r="F69" s="229" t="s">
        <v>132</v>
      </c>
      <c r="G69" s="222"/>
      <c r="H69" s="222"/>
      <c r="I69" s="222"/>
      <c r="J69" s="222"/>
      <c r="K69" s="222"/>
      <c r="L69" s="222"/>
      <c r="M69" s="222"/>
      <c r="N69" s="222"/>
      <c r="O69" s="23" t="s">
        <v>131</v>
      </c>
      <c r="P69" s="28" t="s">
        <v>72</v>
      </c>
      <c r="Q69" s="30" t="s">
        <v>127</v>
      </c>
      <c r="R69" s="29" t="s">
        <v>126</v>
      </c>
      <c r="S69" s="96" t="s">
        <v>5</v>
      </c>
      <c r="T69" s="29" t="s">
        <v>1</v>
      </c>
      <c r="U69" s="28" t="s">
        <v>1</v>
      </c>
      <c r="V69" s="27" t="s">
        <v>1</v>
      </c>
      <c r="W69" s="18"/>
      <c r="X69" s="114">
        <v>30000</v>
      </c>
      <c r="Y69" s="114">
        <v>30000</v>
      </c>
      <c r="Z69" s="114">
        <v>30000</v>
      </c>
      <c r="AA69" s="15"/>
      <c r="AB69" s="3"/>
    </row>
    <row r="70" spans="1:28" ht="15.75" customHeight="1" x14ac:dyDescent="0.2">
      <c r="A70" s="24"/>
      <c r="B70" s="35"/>
      <c r="C70" s="34"/>
      <c r="D70" s="33"/>
      <c r="E70" s="32"/>
      <c r="F70" s="31"/>
      <c r="G70" s="222" t="s">
        <v>130</v>
      </c>
      <c r="H70" s="222"/>
      <c r="I70" s="222"/>
      <c r="J70" s="222"/>
      <c r="K70" s="222"/>
      <c r="L70" s="222"/>
      <c r="M70" s="222"/>
      <c r="N70" s="222"/>
      <c r="O70" s="23" t="s">
        <v>128</v>
      </c>
      <c r="P70" s="28" t="s">
        <v>72</v>
      </c>
      <c r="Q70" s="30" t="s">
        <v>127</v>
      </c>
      <c r="R70" s="29" t="s">
        <v>126</v>
      </c>
      <c r="S70" s="96" t="s">
        <v>125</v>
      </c>
      <c r="T70" s="29" t="s">
        <v>1</v>
      </c>
      <c r="U70" s="28" t="s">
        <v>1</v>
      </c>
      <c r="V70" s="27" t="s">
        <v>1</v>
      </c>
      <c r="W70" s="18"/>
      <c r="X70" s="114">
        <v>30000</v>
      </c>
      <c r="Y70" s="114">
        <v>30000</v>
      </c>
      <c r="Z70" s="114">
        <v>30000</v>
      </c>
      <c r="AA70" s="15"/>
      <c r="AB70" s="3"/>
    </row>
    <row r="71" spans="1:28" ht="15.75" customHeight="1" x14ac:dyDescent="0.2">
      <c r="A71" s="24"/>
      <c r="B71" s="223" t="s">
        <v>129</v>
      </c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3" t="s">
        <v>128</v>
      </c>
      <c r="P71" s="28" t="s">
        <v>72</v>
      </c>
      <c r="Q71" s="30" t="s">
        <v>127</v>
      </c>
      <c r="R71" s="29" t="s">
        <v>126</v>
      </c>
      <c r="S71" s="96" t="s">
        <v>125</v>
      </c>
      <c r="T71" s="29">
        <v>5</v>
      </c>
      <c r="U71" s="28">
        <v>1</v>
      </c>
      <c r="V71" s="27" t="s">
        <v>1</v>
      </c>
      <c r="W71" s="18"/>
      <c r="X71" s="114">
        <v>30000</v>
      </c>
      <c r="Y71" s="114">
        <v>30000</v>
      </c>
      <c r="Z71" s="114">
        <v>30000</v>
      </c>
      <c r="AA71" s="15"/>
      <c r="AB71" s="3"/>
    </row>
    <row r="72" spans="1:28" ht="31.5" customHeight="1" x14ac:dyDescent="0.2">
      <c r="A72" s="24"/>
      <c r="B72" s="224" t="s">
        <v>16</v>
      </c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  <c r="O72" s="23" t="s">
        <v>128</v>
      </c>
      <c r="P72" s="20" t="s">
        <v>72</v>
      </c>
      <c r="Q72" s="22" t="s">
        <v>127</v>
      </c>
      <c r="R72" s="21" t="s">
        <v>126</v>
      </c>
      <c r="S72" s="97" t="s">
        <v>125</v>
      </c>
      <c r="T72" s="21">
        <v>5</v>
      </c>
      <c r="U72" s="20">
        <v>1</v>
      </c>
      <c r="V72" s="19" t="s">
        <v>10</v>
      </c>
      <c r="W72" s="18"/>
      <c r="X72" s="114">
        <v>30000</v>
      </c>
      <c r="Y72" s="114">
        <v>30000</v>
      </c>
      <c r="Z72" s="114">
        <v>30000</v>
      </c>
      <c r="AA72" s="15"/>
      <c r="AB72" s="3"/>
    </row>
    <row r="73" spans="1:28" ht="31.5" customHeight="1" x14ac:dyDescent="0.2">
      <c r="A73" s="24"/>
      <c r="B73" s="52"/>
      <c r="C73" s="51"/>
      <c r="D73" s="46"/>
      <c r="E73" s="235" t="s">
        <v>124</v>
      </c>
      <c r="F73" s="236"/>
      <c r="G73" s="236"/>
      <c r="H73" s="236"/>
      <c r="I73" s="236"/>
      <c r="J73" s="236"/>
      <c r="K73" s="236"/>
      <c r="L73" s="236"/>
      <c r="M73" s="236"/>
      <c r="N73" s="236"/>
      <c r="O73" s="159" t="s">
        <v>123</v>
      </c>
      <c r="P73" s="169" t="s">
        <v>72</v>
      </c>
      <c r="Q73" s="170" t="s">
        <v>106</v>
      </c>
      <c r="R73" s="171" t="s">
        <v>6</v>
      </c>
      <c r="S73" s="185" t="s">
        <v>5</v>
      </c>
      <c r="T73" s="186" t="s">
        <v>1</v>
      </c>
      <c r="U73" s="186" t="s">
        <v>1</v>
      </c>
      <c r="V73" s="187" t="s">
        <v>1</v>
      </c>
      <c r="W73" s="165"/>
      <c r="X73" s="184">
        <f>X81</f>
        <v>323012.31</v>
      </c>
      <c r="Y73" s="184">
        <v>20000</v>
      </c>
      <c r="Z73" s="184">
        <v>20000</v>
      </c>
      <c r="AA73" s="15"/>
      <c r="AB73" s="3"/>
    </row>
    <row r="74" spans="1:28" ht="31.5" hidden="1" customHeight="1" x14ac:dyDescent="0.25">
      <c r="A74" s="24"/>
      <c r="B74" s="39"/>
      <c r="C74" s="38"/>
      <c r="D74" s="37"/>
      <c r="E74" s="36"/>
      <c r="F74" s="229" t="s">
        <v>122</v>
      </c>
      <c r="G74" s="222"/>
      <c r="H74" s="222"/>
      <c r="I74" s="222"/>
      <c r="J74" s="222"/>
      <c r="K74" s="222"/>
      <c r="L74" s="222"/>
      <c r="M74" s="222"/>
      <c r="N74" s="222"/>
      <c r="O74" s="23" t="s">
        <v>121</v>
      </c>
      <c r="P74" s="28" t="s">
        <v>72</v>
      </c>
      <c r="Q74" s="30" t="s">
        <v>106</v>
      </c>
      <c r="R74" s="29" t="s">
        <v>12</v>
      </c>
      <c r="S74" s="111" t="s">
        <v>5</v>
      </c>
      <c r="T74" s="109" t="s">
        <v>1</v>
      </c>
      <c r="U74" s="109" t="s">
        <v>1</v>
      </c>
      <c r="V74" s="19" t="s">
        <v>1</v>
      </c>
      <c r="W74" s="18"/>
      <c r="X74" s="114">
        <v>1991000</v>
      </c>
      <c r="Y74" s="114">
        <v>0</v>
      </c>
      <c r="Z74" s="114">
        <v>0</v>
      </c>
      <c r="AA74" s="15"/>
      <c r="AB74" s="3"/>
    </row>
    <row r="75" spans="1:28" ht="15.75" hidden="1" customHeight="1" x14ac:dyDescent="0.25">
      <c r="A75" s="24"/>
      <c r="B75" s="35"/>
      <c r="C75" s="34"/>
      <c r="D75" s="33"/>
      <c r="E75" s="32"/>
      <c r="F75" s="31"/>
      <c r="G75" s="222" t="s">
        <v>120</v>
      </c>
      <c r="H75" s="222"/>
      <c r="I75" s="222"/>
      <c r="J75" s="222"/>
      <c r="K75" s="222"/>
      <c r="L75" s="222"/>
      <c r="M75" s="222"/>
      <c r="N75" s="222"/>
      <c r="O75" s="23" t="s">
        <v>119</v>
      </c>
      <c r="P75" s="28" t="s">
        <v>72</v>
      </c>
      <c r="Q75" s="30" t="s">
        <v>106</v>
      </c>
      <c r="R75" s="29" t="s">
        <v>12</v>
      </c>
      <c r="S75" s="111" t="s">
        <v>118</v>
      </c>
      <c r="T75" s="109" t="s">
        <v>1</v>
      </c>
      <c r="U75" s="109" t="s">
        <v>1</v>
      </c>
      <c r="V75" s="19" t="s">
        <v>1</v>
      </c>
      <c r="W75" s="18"/>
      <c r="X75" s="114">
        <v>1814400</v>
      </c>
      <c r="Y75" s="114">
        <v>0</v>
      </c>
      <c r="Z75" s="114">
        <v>0</v>
      </c>
      <c r="AA75" s="15"/>
      <c r="AB75" s="3"/>
    </row>
    <row r="76" spans="1:28" ht="15.75" hidden="1" customHeight="1" x14ac:dyDescent="0.25">
      <c r="A76" s="24"/>
      <c r="B76" s="223" t="s">
        <v>109</v>
      </c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3" t="s">
        <v>119</v>
      </c>
      <c r="P76" s="28" t="s">
        <v>72</v>
      </c>
      <c r="Q76" s="30" t="s">
        <v>106</v>
      </c>
      <c r="R76" s="29" t="s">
        <v>12</v>
      </c>
      <c r="S76" s="111" t="s">
        <v>118</v>
      </c>
      <c r="T76" s="109">
        <v>5</v>
      </c>
      <c r="U76" s="109">
        <v>2</v>
      </c>
      <c r="V76" s="19" t="s">
        <v>1</v>
      </c>
      <c r="W76" s="18"/>
      <c r="X76" s="114">
        <v>1814400</v>
      </c>
      <c r="Y76" s="114">
        <v>0</v>
      </c>
      <c r="Z76" s="114">
        <v>0</v>
      </c>
      <c r="AA76" s="15"/>
      <c r="AB76" s="3"/>
    </row>
    <row r="77" spans="1:28" ht="15.75" hidden="1" customHeight="1" x14ac:dyDescent="0.25">
      <c r="A77" s="24"/>
      <c r="B77" s="224" t="s">
        <v>108</v>
      </c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3" t="s">
        <v>119</v>
      </c>
      <c r="P77" s="20" t="s">
        <v>72</v>
      </c>
      <c r="Q77" s="22" t="s">
        <v>106</v>
      </c>
      <c r="R77" s="21" t="s">
        <v>12</v>
      </c>
      <c r="S77" s="111" t="s">
        <v>118</v>
      </c>
      <c r="T77" s="109">
        <v>5</v>
      </c>
      <c r="U77" s="109">
        <v>2</v>
      </c>
      <c r="V77" s="19" t="s">
        <v>103</v>
      </c>
      <c r="W77" s="18"/>
      <c r="X77" s="114">
        <v>1814400</v>
      </c>
      <c r="Y77" s="114">
        <v>0</v>
      </c>
      <c r="Z77" s="114">
        <v>0</v>
      </c>
      <c r="AA77" s="15"/>
      <c r="AB77" s="3"/>
    </row>
    <row r="78" spans="1:28" ht="15.75" hidden="1" customHeight="1" x14ac:dyDescent="0.25">
      <c r="A78" s="24"/>
      <c r="B78" s="59"/>
      <c r="C78" s="58"/>
      <c r="D78" s="57"/>
      <c r="E78" s="56"/>
      <c r="F78" s="31"/>
      <c r="G78" s="234" t="s">
        <v>110</v>
      </c>
      <c r="H78" s="234"/>
      <c r="I78" s="234"/>
      <c r="J78" s="234"/>
      <c r="K78" s="234"/>
      <c r="L78" s="234"/>
      <c r="M78" s="234"/>
      <c r="N78" s="234"/>
      <c r="O78" s="23" t="s">
        <v>117</v>
      </c>
      <c r="P78" s="55" t="s">
        <v>72</v>
      </c>
      <c r="Q78" s="98" t="s">
        <v>106</v>
      </c>
      <c r="R78" s="93" t="s">
        <v>12</v>
      </c>
      <c r="S78" s="111" t="s">
        <v>104</v>
      </c>
      <c r="T78" s="109" t="s">
        <v>1</v>
      </c>
      <c r="U78" s="109" t="s">
        <v>1</v>
      </c>
      <c r="V78" s="19" t="s">
        <v>1</v>
      </c>
      <c r="W78" s="18"/>
      <c r="X78" s="114">
        <v>176600</v>
      </c>
      <c r="Y78" s="114">
        <v>0</v>
      </c>
      <c r="Z78" s="114">
        <v>0</v>
      </c>
      <c r="AA78" s="15"/>
      <c r="AB78" s="3"/>
    </row>
    <row r="79" spans="1:28" ht="15.75" hidden="1" customHeight="1" x14ac:dyDescent="0.25">
      <c r="A79" s="24"/>
      <c r="B79" s="223" t="s">
        <v>109</v>
      </c>
      <c r="C79" s="223"/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3" t="s">
        <v>117</v>
      </c>
      <c r="P79" s="28" t="s">
        <v>72</v>
      </c>
      <c r="Q79" s="30" t="s">
        <v>106</v>
      </c>
      <c r="R79" s="29" t="s">
        <v>12</v>
      </c>
      <c r="S79" s="111" t="s">
        <v>104</v>
      </c>
      <c r="T79" s="109">
        <v>5</v>
      </c>
      <c r="U79" s="109">
        <v>2</v>
      </c>
      <c r="V79" s="19" t="s">
        <v>1</v>
      </c>
      <c r="W79" s="18"/>
      <c r="X79" s="114">
        <v>176600</v>
      </c>
      <c r="Y79" s="114">
        <v>0</v>
      </c>
      <c r="Z79" s="114">
        <v>0</v>
      </c>
      <c r="AA79" s="15"/>
      <c r="AB79" s="3"/>
    </row>
    <row r="80" spans="1:28" ht="15.75" hidden="1" customHeight="1" x14ac:dyDescent="0.25">
      <c r="A80" s="24"/>
      <c r="B80" s="224" t="s">
        <v>108</v>
      </c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3" t="s">
        <v>117</v>
      </c>
      <c r="P80" s="20" t="s">
        <v>72</v>
      </c>
      <c r="Q80" s="22" t="s">
        <v>106</v>
      </c>
      <c r="R80" s="21" t="s">
        <v>12</v>
      </c>
      <c r="S80" s="111" t="s">
        <v>104</v>
      </c>
      <c r="T80" s="109">
        <v>5</v>
      </c>
      <c r="U80" s="109">
        <v>2</v>
      </c>
      <c r="V80" s="19" t="s">
        <v>103</v>
      </c>
      <c r="W80" s="18"/>
      <c r="X80" s="114">
        <v>176600</v>
      </c>
      <c r="Y80" s="114">
        <v>0</v>
      </c>
      <c r="Z80" s="114">
        <v>0</v>
      </c>
      <c r="AA80" s="15"/>
      <c r="AB80" s="3"/>
    </row>
    <row r="81" spans="1:28" ht="31.5" customHeight="1" x14ac:dyDescent="0.2">
      <c r="A81" s="24"/>
      <c r="B81" s="52"/>
      <c r="C81" s="51"/>
      <c r="D81" s="46"/>
      <c r="E81" s="36"/>
      <c r="F81" s="237" t="s">
        <v>116</v>
      </c>
      <c r="G81" s="234"/>
      <c r="H81" s="234"/>
      <c r="I81" s="234"/>
      <c r="J81" s="234"/>
      <c r="K81" s="234"/>
      <c r="L81" s="234"/>
      <c r="M81" s="234"/>
      <c r="N81" s="234"/>
      <c r="O81" s="23" t="s">
        <v>115</v>
      </c>
      <c r="P81" s="55" t="s">
        <v>72</v>
      </c>
      <c r="Q81" s="98" t="s">
        <v>106</v>
      </c>
      <c r="R81" s="93" t="s">
        <v>89</v>
      </c>
      <c r="S81" s="111" t="s">
        <v>5</v>
      </c>
      <c r="T81" s="109" t="s">
        <v>1</v>
      </c>
      <c r="U81" s="109" t="s">
        <v>1</v>
      </c>
      <c r="V81" s="19" t="s">
        <v>1</v>
      </c>
      <c r="W81" s="18"/>
      <c r="X81" s="114">
        <f>X82</f>
        <v>323012.31</v>
      </c>
      <c r="Y81" s="114">
        <v>20000</v>
      </c>
      <c r="Z81" s="114">
        <v>20000</v>
      </c>
      <c r="AA81" s="15"/>
      <c r="AB81" s="3"/>
    </row>
    <row r="82" spans="1:28" ht="15.75" customHeight="1" x14ac:dyDescent="0.2">
      <c r="A82" s="24"/>
      <c r="B82" s="35"/>
      <c r="C82" s="34"/>
      <c r="D82" s="33"/>
      <c r="E82" s="32"/>
      <c r="F82" s="31"/>
      <c r="G82" s="222" t="s">
        <v>114</v>
      </c>
      <c r="H82" s="222"/>
      <c r="I82" s="222"/>
      <c r="J82" s="222"/>
      <c r="K82" s="222"/>
      <c r="L82" s="222"/>
      <c r="M82" s="222"/>
      <c r="N82" s="222"/>
      <c r="O82" s="23" t="s">
        <v>113</v>
      </c>
      <c r="P82" s="28" t="s">
        <v>72</v>
      </c>
      <c r="Q82" s="30" t="s">
        <v>106</v>
      </c>
      <c r="R82" s="29" t="s">
        <v>89</v>
      </c>
      <c r="S82" s="111" t="s">
        <v>112</v>
      </c>
      <c r="T82" s="109" t="s">
        <v>1</v>
      </c>
      <c r="U82" s="109" t="s">
        <v>1</v>
      </c>
      <c r="V82" s="19" t="s">
        <v>1</v>
      </c>
      <c r="W82" s="18"/>
      <c r="X82" s="114">
        <f>X83</f>
        <v>323012.31</v>
      </c>
      <c r="Y82" s="114">
        <v>20000</v>
      </c>
      <c r="Z82" s="114">
        <v>20000</v>
      </c>
      <c r="AA82" s="15"/>
      <c r="AB82" s="3"/>
    </row>
    <row r="83" spans="1:28" ht="15.75" customHeight="1" x14ac:dyDescent="0.2">
      <c r="A83" s="24"/>
      <c r="B83" s="223" t="s">
        <v>109</v>
      </c>
      <c r="C83" s="223"/>
      <c r="D83" s="223"/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3" t="s">
        <v>113</v>
      </c>
      <c r="P83" s="28" t="s">
        <v>72</v>
      </c>
      <c r="Q83" s="30" t="s">
        <v>106</v>
      </c>
      <c r="R83" s="29" t="s">
        <v>89</v>
      </c>
      <c r="S83" s="111" t="s">
        <v>112</v>
      </c>
      <c r="T83" s="109">
        <v>5</v>
      </c>
      <c r="U83" s="109">
        <v>2</v>
      </c>
      <c r="V83" s="19" t="s">
        <v>1</v>
      </c>
      <c r="W83" s="18"/>
      <c r="X83" s="114">
        <f>X84</f>
        <v>323012.31</v>
      </c>
      <c r="Y83" s="114">
        <v>20000</v>
      </c>
      <c r="Z83" s="114">
        <v>20000</v>
      </c>
      <c r="AA83" s="15"/>
      <c r="AB83" s="3"/>
    </row>
    <row r="84" spans="1:28" ht="31.5" customHeight="1" x14ac:dyDescent="0.2">
      <c r="A84" s="118"/>
      <c r="B84" s="238" t="s">
        <v>16</v>
      </c>
      <c r="C84" s="238"/>
      <c r="D84" s="238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" t="s">
        <v>113</v>
      </c>
      <c r="P84" s="28" t="s">
        <v>72</v>
      </c>
      <c r="Q84" s="30" t="s">
        <v>106</v>
      </c>
      <c r="R84" s="29" t="s">
        <v>89</v>
      </c>
      <c r="S84" s="111" t="s">
        <v>112</v>
      </c>
      <c r="T84" s="109">
        <v>5</v>
      </c>
      <c r="U84" s="109">
        <v>2</v>
      </c>
      <c r="V84" s="19" t="s">
        <v>10</v>
      </c>
      <c r="W84" s="18"/>
      <c r="X84" s="114">
        <v>323012.31</v>
      </c>
      <c r="Y84" s="114">
        <v>20000</v>
      </c>
      <c r="Z84" s="114">
        <v>20000</v>
      </c>
      <c r="AA84" s="15"/>
      <c r="AB84" s="3"/>
    </row>
    <row r="85" spans="1:28" ht="15.75" hidden="1" customHeight="1" x14ac:dyDescent="0.25">
      <c r="A85" s="24"/>
      <c r="B85" s="224" t="s">
        <v>108</v>
      </c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3" t="s">
        <v>113</v>
      </c>
      <c r="P85" s="20" t="s">
        <v>72</v>
      </c>
      <c r="Q85" s="22" t="s">
        <v>106</v>
      </c>
      <c r="R85" s="21" t="s">
        <v>89</v>
      </c>
      <c r="S85" s="111" t="s">
        <v>112</v>
      </c>
      <c r="T85" s="109">
        <v>5</v>
      </c>
      <c r="U85" s="109">
        <v>2</v>
      </c>
      <c r="V85" s="19" t="s">
        <v>103</v>
      </c>
      <c r="W85" s="18"/>
      <c r="X85" s="114">
        <v>60000</v>
      </c>
      <c r="Y85" s="114">
        <v>60000</v>
      </c>
      <c r="Z85" s="114">
        <v>60000</v>
      </c>
      <c r="AA85" s="15"/>
      <c r="AB85" s="3"/>
    </row>
    <row r="86" spans="1:28" ht="15.75" hidden="1" customHeight="1" x14ac:dyDescent="0.25">
      <c r="A86" s="24"/>
      <c r="B86" s="52"/>
      <c r="C86" s="51"/>
      <c r="D86" s="46"/>
      <c r="E86" s="36"/>
      <c r="F86" s="237" t="s">
        <v>110</v>
      </c>
      <c r="G86" s="234"/>
      <c r="H86" s="234"/>
      <c r="I86" s="234"/>
      <c r="J86" s="234"/>
      <c r="K86" s="234"/>
      <c r="L86" s="234"/>
      <c r="M86" s="234"/>
      <c r="N86" s="234"/>
      <c r="O86" s="23" t="s">
        <v>111</v>
      </c>
      <c r="P86" s="55" t="s">
        <v>72</v>
      </c>
      <c r="Q86" s="98" t="s">
        <v>106</v>
      </c>
      <c r="R86" s="93" t="s">
        <v>105</v>
      </c>
      <c r="S86" s="111" t="s">
        <v>5</v>
      </c>
      <c r="T86" s="109" t="s">
        <v>1</v>
      </c>
      <c r="U86" s="109" t="s">
        <v>1</v>
      </c>
      <c r="V86" s="19" t="s">
        <v>1</v>
      </c>
      <c r="W86" s="18"/>
      <c r="X86" s="114">
        <v>10373100</v>
      </c>
      <c r="Y86" s="114">
        <v>0</v>
      </c>
      <c r="Z86" s="114">
        <v>0</v>
      </c>
      <c r="AA86" s="15"/>
      <c r="AB86" s="3"/>
    </row>
    <row r="87" spans="1:28" ht="15.75" hidden="1" customHeight="1" x14ac:dyDescent="0.25">
      <c r="A87" s="24"/>
      <c r="B87" s="35"/>
      <c r="C87" s="34"/>
      <c r="D87" s="33"/>
      <c r="E87" s="32"/>
      <c r="F87" s="31"/>
      <c r="G87" s="222" t="s">
        <v>110</v>
      </c>
      <c r="H87" s="222"/>
      <c r="I87" s="222"/>
      <c r="J87" s="222"/>
      <c r="K87" s="222"/>
      <c r="L87" s="222"/>
      <c r="M87" s="222"/>
      <c r="N87" s="222"/>
      <c r="O87" s="23" t="s">
        <v>107</v>
      </c>
      <c r="P87" s="28" t="s">
        <v>72</v>
      </c>
      <c r="Q87" s="30" t="s">
        <v>106</v>
      </c>
      <c r="R87" s="29" t="s">
        <v>105</v>
      </c>
      <c r="S87" s="111" t="s">
        <v>104</v>
      </c>
      <c r="T87" s="109" t="s">
        <v>1</v>
      </c>
      <c r="U87" s="109" t="s">
        <v>1</v>
      </c>
      <c r="V87" s="19" t="s">
        <v>1</v>
      </c>
      <c r="W87" s="18"/>
      <c r="X87" s="114">
        <v>10373100</v>
      </c>
      <c r="Y87" s="114">
        <v>0</v>
      </c>
      <c r="Z87" s="114">
        <v>0</v>
      </c>
      <c r="AA87" s="15"/>
      <c r="AB87" s="3"/>
    </row>
    <row r="88" spans="1:28" ht="15.75" hidden="1" customHeight="1" x14ac:dyDescent="0.25">
      <c r="A88" s="24"/>
      <c r="B88" s="223" t="s">
        <v>109</v>
      </c>
      <c r="C88" s="223"/>
      <c r="D88" s="223"/>
      <c r="E88" s="223"/>
      <c r="F88" s="223"/>
      <c r="G88" s="223"/>
      <c r="H88" s="223"/>
      <c r="I88" s="223"/>
      <c r="J88" s="223"/>
      <c r="K88" s="223"/>
      <c r="L88" s="223"/>
      <c r="M88" s="223"/>
      <c r="N88" s="223"/>
      <c r="O88" s="23" t="s">
        <v>107</v>
      </c>
      <c r="P88" s="28" t="s">
        <v>72</v>
      </c>
      <c r="Q88" s="30" t="s">
        <v>106</v>
      </c>
      <c r="R88" s="29" t="s">
        <v>105</v>
      </c>
      <c r="S88" s="111" t="s">
        <v>104</v>
      </c>
      <c r="T88" s="109">
        <v>5</v>
      </c>
      <c r="U88" s="109">
        <v>2</v>
      </c>
      <c r="V88" s="19" t="s">
        <v>1</v>
      </c>
      <c r="W88" s="18"/>
      <c r="X88" s="114">
        <v>10373100</v>
      </c>
      <c r="Y88" s="114">
        <v>0</v>
      </c>
      <c r="Z88" s="114">
        <v>0</v>
      </c>
      <c r="AA88" s="15"/>
      <c r="AB88" s="3"/>
    </row>
    <row r="89" spans="1:28" ht="15.75" hidden="1" customHeight="1" x14ac:dyDescent="0.25">
      <c r="A89" s="24"/>
      <c r="B89" s="224" t="s">
        <v>108</v>
      </c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3" t="s">
        <v>107</v>
      </c>
      <c r="P89" s="20" t="s">
        <v>72</v>
      </c>
      <c r="Q89" s="22" t="s">
        <v>106</v>
      </c>
      <c r="R89" s="21" t="s">
        <v>105</v>
      </c>
      <c r="S89" s="111" t="s">
        <v>104</v>
      </c>
      <c r="T89" s="109">
        <v>5</v>
      </c>
      <c r="U89" s="109">
        <v>2</v>
      </c>
      <c r="V89" s="19" t="s">
        <v>103</v>
      </c>
      <c r="W89" s="18"/>
      <c r="X89" s="114">
        <v>10373100</v>
      </c>
      <c r="Y89" s="114">
        <v>0</v>
      </c>
      <c r="Z89" s="114">
        <v>0</v>
      </c>
      <c r="AA89" s="15"/>
      <c r="AB89" s="3"/>
    </row>
    <row r="90" spans="1:28" ht="15.75" customHeight="1" x14ac:dyDescent="0.2">
      <c r="A90" s="24"/>
      <c r="B90" s="52"/>
      <c r="C90" s="51"/>
      <c r="D90" s="46"/>
      <c r="E90" s="235" t="s">
        <v>102</v>
      </c>
      <c r="F90" s="236"/>
      <c r="G90" s="236"/>
      <c r="H90" s="236"/>
      <c r="I90" s="236"/>
      <c r="J90" s="236"/>
      <c r="K90" s="236"/>
      <c r="L90" s="236"/>
      <c r="M90" s="236"/>
      <c r="N90" s="236"/>
      <c r="O90" s="159" t="s">
        <v>101</v>
      </c>
      <c r="P90" s="169" t="s">
        <v>72</v>
      </c>
      <c r="Q90" s="170" t="s">
        <v>90</v>
      </c>
      <c r="R90" s="171" t="s">
        <v>6</v>
      </c>
      <c r="S90" s="185" t="s">
        <v>5</v>
      </c>
      <c r="T90" s="186" t="s">
        <v>1</v>
      </c>
      <c r="U90" s="186" t="s">
        <v>1</v>
      </c>
      <c r="V90" s="187" t="s">
        <v>1</v>
      </c>
      <c r="W90" s="165"/>
      <c r="X90" s="188">
        <v>808000</v>
      </c>
      <c r="Y90" s="184">
        <v>540880</v>
      </c>
      <c r="Z90" s="184">
        <v>572167</v>
      </c>
      <c r="AA90" s="15"/>
      <c r="AB90" s="3"/>
    </row>
    <row r="91" spans="1:28" ht="15.75" customHeight="1" x14ac:dyDescent="0.2">
      <c r="A91" s="24"/>
      <c r="B91" s="39"/>
      <c r="C91" s="38"/>
      <c r="D91" s="37"/>
      <c r="E91" s="36"/>
      <c r="F91" s="229" t="s">
        <v>100</v>
      </c>
      <c r="G91" s="222"/>
      <c r="H91" s="222"/>
      <c r="I91" s="222"/>
      <c r="J91" s="222"/>
      <c r="K91" s="222"/>
      <c r="L91" s="222"/>
      <c r="M91" s="222"/>
      <c r="N91" s="222"/>
      <c r="O91" s="23" t="s">
        <v>99</v>
      </c>
      <c r="P91" s="28" t="s">
        <v>72</v>
      </c>
      <c r="Q91" s="30" t="s">
        <v>90</v>
      </c>
      <c r="R91" s="29" t="s">
        <v>12</v>
      </c>
      <c r="S91" s="96" t="s">
        <v>5</v>
      </c>
      <c r="T91" s="29" t="s">
        <v>1</v>
      </c>
      <c r="U91" s="28" t="s">
        <v>1</v>
      </c>
      <c r="V91" s="27" t="s">
        <v>1</v>
      </c>
      <c r="W91" s="18"/>
      <c r="X91" s="114">
        <v>308000</v>
      </c>
      <c r="Y91" s="114">
        <v>50000</v>
      </c>
      <c r="Z91" s="114">
        <v>50000</v>
      </c>
      <c r="AA91" s="15"/>
      <c r="AB91" s="3"/>
    </row>
    <row r="92" spans="1:28" ht="15.75" customHeight="1" x14ac:dyDescent="0.2">
      <c r="A92" s="24"/>
      <c r="B92" s="35"/>
      <c r="C92" s="34"/>
      <c r="D92" s="33"/>
      <c r="E92" s="32"/>
      <c r="F92" s="31"/>
      <c r="G92" s="222" t="s">
        <v>98</v>
      </c>
      <c r="H92" s="222"/>
      <c r="I92" s="222"/>
      <c r="J92" s="222"/>
      <c r="K92" s="222"/>
      <c r="L92" s="222"/>
      <c r="M92" s="222"/>
      <c r="N92" s="222"/>
      <c r="O92" s="23" t="s">
        <v>97</v>
      </c>
      <c r="P92" s="28" t="s">
        <v>72</v>
      </c>
      <c r="Q92" s="30" t="s">
        <v>90</v>
      </c>
      <c r="R92" s="29" t="s">
        <v>12</v>
      </c>
      <c r="S92" s="96" t="s">
        <v>96</v>
      </c>
      <c r="T92" s="29" t="s">
        <v>1</v>
      </c>
      <c r="U92" s="28" t="s">
        <v>1</v>
      </c>
      <c r="V92" s="27" t="s">
        <v>1</v>
      </c>
      <c r="W92" s="18"/>
      <c r="X92" s="114">
        <v>308000</v>
      </c>
      <c r="Y92" s="114">
        <v>50000</v>
      </c>
      <c r="Z92" s="114">
        <v>50000</v>
      </c>
      <c r="AA92" s="15"/>
      <c r="AB92" s="3"/>
    </row>
    <row r="93" spans="1:28" ht="15.75" customHeight="1" x14ac:dyDescent="0.2">
      <c r="A93" s="24"/>
      <c r="B93" s="223" t="s">
        <v>92</v>
      </c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23"/>
      <c r="O93" s="23" t="s">
        <v>97</v>
      </c>
      <c r="P93" s="28" t="s">
        <v>72</v>
      </c>
      <c r="Q93" s="30" t="s">
        <v>90</v>
      </c>
      <c r="R93" s="29" t="s">
        <v>12</v>
      </c>
      <c r="S93" s="96" t="s">
        <v>96</v>
      </c>
      <c r="T93" s="29">
        <v>5</v>
      </c>
      <c r="U93" s="28">
        <v>3</v>
      </c>
      <c r="V93" s="27" t="s">
        <v>1</v>
      </c>
      <c r="W93" s="18"/>
      <c r="X93" s="114">
        <v>308000</v>
      </c>
      <c r="Y93" s="114">
        <v>50000</v>
      </c>
      <c r="Z93" s="114">
        <v>50000</v>
      </c>
      <c r="AA93" s="15"/>
      <c r="AB93" s="3"/>
    </row>
    <row r="94" spans="1:28" ht="31.5" customHeight="1" x14ac:dyDescent="0.2">
      <c r="A94" s="24"/>
      <c r="B94" s="224" t="s">
        <v>16</v>
      </c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3" t="s">
        <v>97</v>
      </c>
      <c r="P94" s="20" t="s">
        <v>72</v>
      </c>
      <c r="Q94" s="22" t="s">
        <v>90</v>
      </c>
      <c r="R94" s="21" t="s">
        <v>12</v>
      </c>
      <c r="S94" s="97" t="s">
        <v>96</v>
      </c>
      <c r="T94" s="21">
        <v>5</v>
      </c>
      <c r="U94" s="20">
        <v>3</v>
      </c>
      <c r="V94" s="19" t="s">
        <v>10</v>
      </c>
      <c r="W94" s="18"/>
      <c r="X94" s="114">
        <v>308000</v>
      </c>
      <c r="Y94" s="114">
        <v>50000</v>
      </c>
      <c r="Z94" s="114">
        <v>50000</v>
      </c>
      <c r="AA94" s="15"/>
      <c r="AB94" s="3"/>
    </row>
    <row r="95" spans="1:28" ht="15.75" customHeight="1" x14ac:dyDescent="0.2">
      <c r="A95" s="24"/>
      <c r="B95" s="52"/>
      <c r="C95" s="51"/>
      <c r="D95" s="46"/>
      <c r="E95" s="36"/>
      <c r="F95" s="237" t="s">
        <v>95</v>
      </c>
      <c r="G95" s="234"/>
      <c r="H95" s="234"/>
      <c r="I95" s="234"/>
      <c r="J95" s="234"/>
      <c r="K95" s="234"/>
      <c r="L95" s="234"/>
      <c r="M95" s="234"/>
      <c r="N95" s="234"/>
      <c r="O95" s="23" t="s">
        <v>94</v>
      </c>
      <c r="P95" s="55" t="s">
        <v>72</v>
      </c>
      <c r="Q95" s="98" t="s">
        <v>90</v>
      </c>
      <c r="R95" s="93" t="s">
        <v>89</v>
      </c>
      <c r="S95" s="99" t="s">
        <v>5</v>
      </c>
      <c r="T95" s="93" t="s">
        <v>1</v>
      </c>
      <c r="U95" s="55" t="s">
        <v>1</v>
      </c>
      <c r="V95" s="54" t="s">
        <v>1</v>
      </c>
      <c r="W95" s="18"/>
      <c r="X95" s="114">
        <v>500000</v>
      </c>
      <c r="Y95" s="114">
        <v>490880</v>
      </c>
      <c r="Z95" s="114">
        <v>522167</v>
      </c>
      <c r="AA95" s="15"/>
      <c r="AB95" s="3"/>
    </row>
    <row r="96" spans="1:28" ht="15.75" customHeight="1" x14ac:dyDescent="0.2">
      <c r="A96" s="24"/>
      <c r="B96" s="35"/>
      <c r="C96" s="34"/>
      <c r="D96" s="33"/>
      <c r="E96" s="32"/>
      <c r="F96" s="31"/>
      <c r="G96" s="222" t="s">
        <v>93</v>
      </c>
      <c r="H96" s="222"/>
      <c r="I96" s="222"/>
      <c r="J96" s="222"/>
      <c r="K96" s="222"/>
      <c r="L96" s="222"/>
      <c r="M96" s="222"/>
      <c r="N96" s="222"/>
      <c r="O96" s="23" t="s">
        <v>91</v>
      </c>
      <c r="P96" s="28" t="s">
        <v>72</v>
      </c>
      <c r="Q96" s="30" t="s">
        <v>90</v>
      </c>
      <c r="R96" s="29" t="s">
        <v>89</v>
      </c>
      <c r="S96" s="96" t="s">
        <v>88</v>
      </c>
      <c r="T96" s="29" t="s">
        <v>1</v>
      </c>
      <c r="U96" s="28" t="s">
        <v>1</v>
      </c>
      <c r="V96" s="27" t="s">
        <v>1</v>
      </c>
      <c r="W96" s="18"/>
      <c r="X96" s="114">
        <v>500000</v>
      </c>
      <c r="Y96" s="114">
        <v>490880</v>
      </c>
      <c r="Z96" s="114">
        <v>522167</v>
      </c>
      <c r="AA96" s="15"/>
      <c r="AB96" s="3"/>
    </row>
    <row r="97" spans="1:28" ht="15.75" customHeight="1" x14ac:dyDescent="0.2">
      <c r="A97" s="24"/>
      <c r="B97" s="126"/>
      <c r="C97" s="34"/>
      <c r="D97" s="33"/>
      <c r="E97" s="131"/>
      <c r="F97" s="31"/>
      <c r="G97" s="125"/>
      <c r="H97" s="125"/>
      <c r="I97" s="125"/>
      <c r="J97" s="125"/>
      <c r="K97" s="125"/>
      <c r="L97" s="125"/>
      <c r="M97" s="125" t="s">
        <v>138</v>
      </c>
      <c r="N97" s="125"/>
      <c r="O97" s="23"/>
      <c r="P97" s="28">
        <v>85</v>
      </c>
      <c r="Q97" s="30">
        <v>6</v>
      </c>
      <c r="R97" s="29">
        <v>3</v>
      </c>
      <c r="S97" s="96">
        <v>90038</v>
      </c>
      <c r="T97" s="29">
        <v>4</v>
      </c>
      <c r="U97" s="28">
        <v>9</v>
      </c>
      <c r="V97" s="27"/>
      <c r="W97" s="18"/>
      <c r="X97" s="114">
        <v>450000</v>
      </c>
      <c r="Y97" s="114">
        <v>480000</v>
      </c>
      <c r="Z97" s="114">
        <v>500000</v>
      </c>
      <c r="AA97" s="15"/>
      <c r="AB97" s="3"/>
    </row>
    <row r="98" spans="1:28" ht="15.75" customHeight="1" x14ac:dyDescent="0.2">
      <c r="A98" s="24"/>
      <c r="B98" s="126"/>
      <c r="C98" s="34"/>
      <c r="D98" s="33"/>
      <c r="E98" s="131"/>
      <c r="F98" s="31"/>
      <c r="G98" s="125"/>
      <c r="H98" s="125"/>
      <c r="I98" s="125"/>
      <c r="J98" s="125"/>
      <c r="K98" s="125"/>
      <c r="L98" s="125"/>
      <c r="M98" s="125" t="s">
        <v>238</v>
      </c>
      <c r="N98" s="125"/>
      <c r="O98" s="23"/>
      <c r="P98" s="28">
        <v>85</v>
      </c>
      <c r="Q98" s="30">
        <v>6</v>
      </c>
      <c r="R98" s="29">
        <v>3</v>
      </c>
      <c r="S98" s="96">
        <v>90038</v>
      </c>
      <c r="T98" s="29">
        <v>4</v>
      </c>
      <c r="U98" s="28">
        <v>9</v>
      </c>
      <c r="V98" s="27">
        <v>240</v>
      </c>
      <c r="W98" s="18"/>
      <c r="X98" s="114">
        <v>450000</v>
      </c>
      <c r="Y98" s="114">
        <v>480000</v>
      </c>
      <c r="Z98" s="114">
        <v>500000</v>
      </c>
      <c r="AA98" s="15"/>
      <c r="AB98" s="3"/>
    </row>
    <row r="99" spans="1:28" ht="15.75" customHeight="1" x14ac:dyDescent="0.2">
      <c r="A99" s="24"/>
      <c r="B99" s="223" t="s">
        <v>92</v>
      </c>
      <c r="C99" s="223"/>
      <c r="D99" s="223"/>
      <c r="E99" s="223"/>
      <c r="F99" s="223"/>
      <c r="G99" s="223"/>
      <c r="H99" s="223"/>
      <c r="I99" s="223"/>
      <c r="J99" s="223"/>
      <c r="K99" s="223"/>
      <c r="L99" s="223"/>
      <c r="M99" s="223"/>
      <c r="N99" s="223"/>
      <c r="O99" s="23" t="s">
        <v>91</v>
      </c>
      <c r="P99" s="28" t="s">
        <v>72</v>
      </c>
      <c r="Q99" s="30" t="s">
        <v>90</v>
      </c>
      <c r="R99" s="29" t="s">
        <v>89</v>
      </c>
      <c r="S99" s="96" t="s">
        <v>88</v>
      </c>
      <c r="T99" s="29">
        <v>5</v>
      </c>
      <c r="U99" s="28">
        <v>3</v>
      </c>
      <c r="V99" s="27" t="s">
        <v>1</v>
      </c>
      <c r="W99" s="18"/>
      <c r="X99" s="114">
        <v>50000</v>
      </c>
      <c r="Y99" s="114">
        <v>10880</v>
      </c>
      <c r="Z99" s="114">
        <v>22167</v>
      </c>
      <c r="AA99" s="15"/>
      <c r="AB99" s="3"/>
    </row>
    <row r="100" spans="1:28" ht="31.5" customHeight="1" x14ac:dyDescent="0.2">
      <c r="A100" s="24"/>
      <c r="B100" s="224" t="s">
        <v>16</v>
      </c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3" t="s">
        <v>91</v>
      </c>
      <c r="P100" s="20" t="s">
        <v>72</v>
      </c>
      <c r="Q100" s="22" t="s">
        <v>90</v>
      </c>
      <c r="R100" s="21" t="s">
        <v>89</v>
      </c>
      <c r="S100" s="97" t="s">
        <v>88</v>
      </c>
      <c r="T100" s="21">
        <v>5</v>
      </c>
      <c r="U100" s="20">
        <v>3</v>
      </c>
      <c r="V100" s="19" t="s">
        <v>10</v>
      </c>
      <c r="W100" s="18"/>
      <c r="X100" s="114">
        <v>49910.16</v>
      </c>
      <c r="Y100" s="114">
        <v>10880</v>
      </c>
      <c r="Z100" s="114">
        <v>22167</v>
      </c>
      <c r="AA100" s="15"/>
      <c r="AB100" s="3"/>
    </row>
    <row r="101" spans="1:28" ht="31.5" customHeight="1" x14ac:dyDescent="0.2">
      <c r="A101" s="24"/>
      <c r="B101" s="52"/>
      <c r="C101" s="127"/>
      <c r="D101" s="128"/>
      <c r="E101" s="52"/>
      <c r="F101" s="59"/>
      <c r="G101" s="59"/>
      <c r="H101" s="59"/>
      <c r="I101" s="59"/>
      <c r="J101" s="59"/>
      <c r="K101" s="59"/>
      <c r="L101" s="129"/>
      <c r="M101" s="107" t="s">
        <v>29</v>
      </c>
      <c r="N101" s="132"/>
      <c r="O101" s="23"/>
      <c r="P101" s="20" t="s">
        <v>27</v>
      </c>
      <c r="Q101" s="22" t="s">
        <v>244</v>
      </c>
      <c r="R101" s="21" t="s">
        <v>48</v>
      </c>
      <c r="S101" s="97" t="s">
        <v>245</v>
      </c>
      <c r="T101" s="109">
        <v>5</v>
      </c>
      <c r="U101" s="109">
        <v>3</v>
      </c>
      <c r="V101" s="19">
        <v>850</v>
      </c>
      <c r="W101" s="18"/>
      <c r="X101" s="114">
        <v>89.84</v>
      </c>
      <c r="Y101" s="114">
        <v>0</v>
      </c>
      <c r="Z101" s="114">
        <v>0</v>
      </c>
      <c r="AA101" s="15"/>
      <c r="AB101" s="3"/>
    </row>
    <row r="102" spans="1:28" ht="15.75" customHeight="1" x14ac:dyDescent="0.2">
      <c r="A102" s="24"/>
      <c r="B102" s="52"/>
      <c r="C102" s="51"/>
      <c r="D102" s="46"/>
      <c r="E102" s="235" t="s">
        <v>80</v>
      </c>
      <c r="F102" s="236"/>
      <c r="G102" s="236"/>
      <c r="H102" s="236"/>
      <c r="I102" s="236"/>
      <c r="J102" s="236"/>
      <c r="K102" s="236"/>
      <c r="L102" s="236"/>
      <c r="M102" s="236"/>
      <c r="N102" s="236"/>
      <c r="O102" s="159" t="s">
        <v>79</v>
      </c>
      <c r="P102" s="169" t="s">
        <v>72</v>
      </c>
      <c r="Q102" s="170" t="s">
        <v>71</v>
      </c>
      <c r="R102" s="171" t="s">
        <v>6</v>
      </c>
      <c r="S102" s="172" t="s">
        <v>5</v>
      </c>
      <c r="T102" s="171" t="s">
        <v>1</v>
      </c>
      <c r="U102" s="169" t="s">
        <v>1</v>
      </c>
      <c r="V102" s="173" t="s">
        <v>1</v>
      </c>
      <c r="W102" s="165"/>
      <c r="X102" s="184">
        <v>27500</v>
      </c>
      <c r="Y102" s="184">
        <v>27500</v>
      </c>
      <c r="Z102" s="184">
        <v>27500</v>
      </c>
      <c r="AA102" s="15"/>
      <c r="AB102" s="3"/>
    </row>
    <row r="103" spans="1:28" ht="31.5" customHeight="1" x14ac:dyDescent="0.2">
      <c r="A103" s="24"/>
      <c r="B103" s="39"/>
      <c r="C103" s="38"/>
      <c r="D103" s="37"/>
      <c r="E103" s="36"/>
      <c r="F103" s="229" t="s">
        <v>78</v>
      </c>
      <c r="G103" s="222"/>
      <c r="H103" s="222"/>
      <c r="I103" s="222"/>
      <c r="J103" s="222"/>
      <c r="K103" s="222"/>
      <c r="L103" s="222"/>
      <c r="M103" s="222"/>
      <c r="N103" s="222"/>
      <c r="O103" s="23" t="s">
        <v>77</v>
      </c>
      <c r="P103" s="28" t="s">
        <v>72</v>
      </c>
      <c r="Q103" s="30" t="s">
        <v>71</v>
      </c>
      <c r="R103" s="29" t="s">
        <v>12</v>
      </c>
      <c r="S103" s="96" t="s">
        <v>5</v>
      </c>
      <c r="T103" s="29" t="s">
        <v>1</v>
      </c>
      <c r="U103" s="28" t="s">
        <v>1</v>
      </c>
      <c r="V103" s="27" t="s">
        <v>1</v>
      </c>
      <c r="W103" s="18"/>
      <c r="X103" s="114">
        <v>27500</v>
      </c>
      <c r="Y103" s="114">
        <v>27500</v>
      </c>
      <c r="Z103" s="114">
        <v>27500</v>
      </c>
      <c r="AA103" s="15"/>
      <c r="AB103" s="3"/>
    </row>
    <row r="104" spans="1:28" ht="15.75" customHeight="1" x14ac:dyDescent="0.2">
      <c r="A104" s="24"/>
      <c r="B104" s="35"/>
      <c r="C104" s="34"/>
      <c r="D104" s="33"/>
      <c r="E104" s="32"/>
      <c r="F104" s="31"/>
      <c r="G104" s="222" t="s">
        <v>76</v>
      </c>
      <c r="H104" s="222"/>
      <c r="I104" s="222"/>
      <c r="J104" s="222"/>
      <c r="K104" s="222"/>
      <c r="L104" s="222"/>
      <c r="M104" s="222"/>
      <c r="N104" s="222"/>
      <c r="O104" s="23" t="s">
        <v>73</v>
      </c>
      <c r="P104" s="28" t="s">
        <v>72</v>
      </c>
      <c r="Q104" s="30" t="s">
        <v>71</v>
      </c>
      <c r="R104" s="29" t="s">
        <v>12</v>
      </c>
      <c r="S104" s="96" t="s">
        <v>70</v>
      </c>
      <c r="T104" s="29" t="s">
        <v>1</v>
      </c>
      <c r="U104" s="28" t="s">
        <v>1</v>
      </c>
      <c r="V104" s="27" t="s">
        <v>1</v>
      </c>
      <c r="W104" s="18"/>
      <c r="X104" s="114">
        <v>27500</v>
      </c>
      <c r="Y104" s="114">
        <v>27500</v>
      </c>
      <c r="Z104" s="114">
        <v>27500</v>
      </c>
      <c r="AA104" s="15"/>
      <c r="AB104" s="3"/>
    </row>
    <row r="105" spans="1:28" ht="15.75" customHeight="1" x14ac:dyDescent="0.2">
      <c r="A105" s="24"/>
      <c r="B105" s="223" t="s">
        <v>75</v>
      </c>
      <c r="C105" s="223"/>
      <c r="D105" s="223"/>
      <c r="E105" s="223"/>
      <c r="F105" s="223"/>
      <c r="G105" s="223"/>
      <c r="H105" s="223"/>
      <c r="I105" s="223"/>
      <c r="J105" s="223"/>
      <c r="K105" s="223"/>
      <c r="L105" s="223"/>
      <c r="M105" s="223"/>
      <c r="N105" s="223"/>
      <c r="O105" s="23" t="s">
        <v>73</v>
      </c>
      <c r="P105" s="28" t="s">
        <v>72</v>
      </c>
      <c r="Q105" s="30" t="s">
        <v>71</v>
      </c>
      <c r="R105" s="29" t="s">
        <v>12</v>
      </c>
      <c r="S105" s="96" t="s">
        <v>70</v>
      </c>
      <c r="T105" s="29">
        <v>10</v>
      </c>
      <c r="U105" s="28">
        <v>1</v>
      </c>
      <c r="V105" s="27" t="s">
        <v>1</v>
      </c>
      <c r="W105" s="18"/>
      <c r="X105" s="114">
        <v>27500</v>
      </c>
      <c r="Y105" s="114">
        <v>27500</v>
      </c>
      <c r="Z105" s="114">
        <v>27500</v>
      </c>
      <c r="AA105" s="15"/>
      <c r="AB105" s="3"/>
    </row>
    <row r="106" spans="1:28" ht="15.75" customHeight="1" x14ac:dyDescent="0.2">
      <c r="A106" s="24"/>
      <c r="B106" s="224" t="s">
        <v>74</v>
      </c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3" t="s">
        <v>73</v>
      </c>
      <c r="P106" s="20" t="s">
        <v>72</v>
      </c>
      <c r="Q106" s="22" t="s">
        <v>71</v>
      </c>
      <c r="R106" s="21" t="s">
        <v>12</v>
      </c>
      <c r="S106" s="97" t="s">
        <v>70</v>
      </c>
      <c r="T106" s="21">
        <v>10</v>
      </c>
      <c r="U106" s="20">
        <v>1</v>
      </c>
      <c r="V106" s="19" t="s">
        <v>69</v>
      </c>
      <c r="W106" s="18"/>
      <c r="X106" s="114">
        <v>27500</v>
      </c>
      <c r="Y106" s="114">
        <v>27500</v>
      </c>
      <c r="Z106" s="114">
        <v>27500</v>
      </c>
      <c r="AA106" s="15"/>
      <c r="AB106" s="3"/>
    </row>
    <row r="107" spans="1:28" ht="34.5" customHeight="1" x14ac:dyDescent="0.2">
      <c r="A107" s="24"/>
      <c r="B107" s="52"/>
      <c r="C107" s="51"/>
      <c r="D107" s="46"/>
      <c r="E107" s="230" t="s">
        <v>232</v>
      </c>
      <c r="F107" s="231"/>
      <c r="G107" s="231"/>
      <c r="H107" s="231"/>
      <c r="I107" s="231"/>
      <c r="J107" s="231"/>
      <c r="K107" s="231"/>
      <c r="L107" s="231"/>
      <c r="M107" s="231"/>
      <c r="N107" s="231"/>
      <c r="O107" s="139" t="s">
        <v>87</v>
      </c>
      <c r="P107" s="189" t="s">
        <v>72</v>
      </c>
      <c r="Q107" s="190" t="s">
        <v>3</v>
      </c>
      <c r="R107" s="191" t="s">
        <v>6</v>
      </c>
      <c r="S107" s="192" t="s">
        <v>5</v>
      </c>
      <c r="T107" s="191" t="s">
        <v>1</v>
      </c>
      <c r="U107" s="189" t="s">
        <v>1</v>
      </c>
      <c r="V107" s="193" t="s">
        <v>1</v>
      </c>
      <c r="W107" s="145"/>
      <c r="X107" s="194">
        <f>X108+X113</f>
        <v>558950.55000000005</v>
      </c>
      <c r="Y107" s="194">
        <f>Y108+Y113</f>
        <v>97797.07</v>
      </c>
      <c r="Z107" s="194">
        <f>Z108+Z113</f>
        <v>1500</v>
      </c>
      <c r="AA107" s="15"/>
      <c r="AB107" s="3"/>
    </row>
    <row r="108" spans="1:28" ht="43.5" customHeight="1" x14ac:dyDescent="0.2">
      <c r="A108" s="24"/>
      <c r="B108" s="52"/>
      <c r="C108" s="51"/>
      <c r="D108" s="46"/>
      <c r="E108" s="46"/>
      <c r="F108" s="116"/>
      <c r="G108" s="116"/>
      <c r="H108" s="116"/>
      <c r="I108" s="116"/>
      <c r="J108" s="116"/>
      <c r="K108" s="116"/>
      <c r="L108" s="116"/>
      <c r="M108" s="195" t="s">
        <v>233</v>
      </c>
      <c r="N108" s="196"/>
      <c r="O108" s="159"/>
      <c r="P108" s="186"/>
      <c r="Q108" s="197"/>
      <c r="R108" s="186"/>
      <c r="S108" s="185"/>
      <c r="T108" s="186"/>
      <c r="U108" s="186"/>
      <c r="V108" s="187"/>
      <c r="W108" s="165"/>
      <c r="X108" s="184">
        <v>557450.55000000005</v>
      </c>
      <c r="Y108" s="184">
        <v>96297.07</v>
      </c>
      <c r="Z108" s="184">
        <v>0</v>
      </c>
      <c r="AA108" s="15"/>
      <c r="AB108" s="3"/>
    </row>
    <row r="109" spans="1:28" ht="30" customHeight="1" x14ac:dyDescent="0.2">
      <c r="A109" s="24"/>
      <c r="B109" s="113"/>
      <c r="C109" s="38"/>
      <c r="D109" s="37"/>
      <c r="E109" s="36"/>
      <c r="F109" s="229" t="s">
        <v>86</v>
      </c>
      <c r="G109" s="222"/>
      <c r="H109" s="222"/>
      <c r="I109" s="222"/>
      <c r="J109" s="222"/>
      <c r="K109" s="222"/>
      <c r="L109" s="222"/>
      <c r="M109" s="222"/>
      <c r="N109" s="222"/>
      <c r="O109" s="23" t="s">
        <v>85</v>
      </c>
      <c r="P109" s="28" t="s">
        <v>72</v>
      </c>
      <c r="Q109" s="30" t="s">
        <v>3</v>
      </c>
      <c r="R109" s="29" t="s">
        <v>12</v>
      </c>
      <c r="S109" s="96" t="s">
        <v>5</v>
      </c>
      <c r="T109" s="29" t="s">
        <v>1</v>
      </c>
      <c r="U109" s="28" t="s">
        <v>1</v>
      </c>
      <c r="V109" s="27" t="s">
        <v>1</v>
      </c>
      <c r="W109" s="18"/>
      <c r="X109" s="114">
        <v>557450</v>
      </c>
      <c r="Y109" s="114">
        <v>96297.07</v>
      </c>
      <c r="Z109" s="114">
        <v>0</v>
      </c>
      <c r="AA109" s="15"/>
      <c r="AB109" s="3"/>
    </row>
    <row r="110" spans="1:28" ht="27.75" customHeight="1" x14ac:dyDescent="0.2">
      <c r="A110" s="24"/>
      <c r="B110" s="112"/>
      <c r="C110" s="34"/>
      <c r="D110" s="33"/>
      <c r="E110" s="32"/>
      <c r="F110" s="31"/>
      <c r="G110" s="222" t="s">
        <v>84</v>
      </c>
      <c r="H110" s="222"/>
      <c r="I110" s="222"/>
      <c r="J110" s="222"/>
      <c r="K110" s="222"/>
      <c r="L110" s="222"/>
      <c r="M110" s="222"/>
      <c r="N110" s="222"/>
      <c r="O110" s="23" t="s">
        <v>82</v>
      </c>
      <c r="P110" s="28" t="s">
        <v>72</v>
      </c>
      <c r="Q110" s="30" t="s">
        <v>3</v>
      </c>
      <c r="R110" s="29" t="s">
        <v>12</v>
      </c>
      <c r="S110" s="96" t="s">
        <v>81</v>
      </c>
      <c r="T110" s="29" t="s">
        <v>1</v>
      </c>
      <c r="U110" s="28" t="s">
        <v>1</v>
      </c>
      <c r="V110" s="27" t="s">
        <v>1</v>
      </c>
      <c r="W110" s="18"/>
      <c r="X110" s="114">
        <v>557450</v>
      </c>
      <c r="Y110" s="114">
        <v>96297.07</v>
      </c>
      <c r="Z110" s="114">
        <v>0</v>
      </c>
      <c r="AA110" s="15"/>
      <c r="AB110" s="3"/>
    </row>
    <row r="111" spans="1:28" ht="32.25" customHeight="1" x14ac:dyDescent="0.2">
      <c r="A111" s="24"/>
      <c r="B111" s="223" t="s">
        <v>83</v>
      </c>
      <c r="C111" s="223"/>
      <c r="D111" s="223"/>
      <c r="E111" s="223"/>
      <c r="F111" s="223"/>
      <c r="G111" s="223"/>
      <c r="H111" s="223"/>
      <c r="I111" s="223"/>
      <c r="J111" s="223"/>
      <c r="K111" s="223"/>
      <c r="L111" s="223"/>
      <c r="M111" s="223"/>
      <c r="N111" s="223"/>
      <c r="O111" s="23" t="s">
        <v>82</v>
      </c>
      <c r="P111" s="28" t="s">
        <v>72</v>
      </c>
      <c r="Q111" s="30" t="s">
        <v>3</v>
      </c>
      <c r="R111" s="29" t="s">
        <v>12</v>
      </c>
      <c r="S111" s="96" t="s">
        <v>81</v>
      </c>
      <c r="T111" s="29">
        <v>3</v>
      </c>
      <c r="U111" s="28">
        <v>10</v>
      </c>
      <c r="V111" s="27" t="s">
        <v>1</v>
      </c>
      <c r="W111" s="18"/>
      <c r="X111" s="114">
        <v>557450</v>
      </c>
      <c r="Y111" s="114">
        <v>96297.07</v>
      </c>
      <c r="Z111" s="114">
        <v>0</v>
      </c>
      <c r="AA111" s="15"/>
      <c r="AB111" s="3"/>
    </row>
    <row r="112" spans="1:28" ht="46.5" customHeight="1" x14ac:dyDescent="0.2">
      <c r="A112" s="24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06"/>
      <c r="M112" s="119" t="s">
        <v>16</v>
      </c>
      <c r="N112" s="119"/>
      <c r="O112" s="120"/>
      <c r="P112" s="121">
        <v>85</v>
      </c>
      <c r="Q112" s="122">
        <v>9</v>
      </c>
      <c r="R112" s="121">
        <v>1</v>
      </c>
      <c r="S112" s="123">
        <v>90053</v>
      </c>
      <c r="T112" s="121">
        <v>3</v>
      </c>
      <c r="U112" s="121">
        <v>10</v>
      </c>
      <c r="V112" s="27">
        <v>240</v>
      </c>
      <c r="W112" s="27"/>
      <c r="X112" s="124">
        <v>557450</v>
      </c>
      <c r="Y112" s="124">
        <v>96297.07</v>
      </c>
      <c r="Z112" s="124">
        <v>0</v>
      </c>
      <c r="AA112" s="15"/>
      <c r="AB112" s="3"/>
    </row>
    <row r="113" spans="1:28" ht="46.5" customHeight="1" x14ac:dyDescent="0.2">
      <c r="A113" s="118"/>
      <c r="B113" s="117"/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95" t="s">
        <v>228</v>
      </c>
      <c r="N113" s="198"/>
      <c r="O113" s="159"/>
      <c r="P113" s="199">
        <v>85</v>
      </c>
      <c r="Q113" s="200" t="s">
        <v>227</v>
      </c>
      <c r="R113" s="201">
        <v>0</v>
      </c>
      <c r="S113" s="202">
        <v>0</v>
      </c>
      <c r="T113" s="201"/>
      <c r="U113" s="199"/>
      <c r="V113" s="203"/>
      <c r="W113" s="165"/>
      <c r="X113" s="184">
        <v>1500</v>
      </c>
      <c r="Y113" s="184">
        <v>1500</v>
      </c>
      <c r="Z113" s="184">
        <v>1500</v>
      </c>
      <c r="AA113" s="15"/>
      <c r="AB113" s="3"/>
    </row>
    <row r="114" spans="1:28" ht="46.5" customHeight="1" x14ac:dyDescent="0.2">
      <c r="A114" s="118"/>
      <c r="B114" s="117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 t="s">
        <v>229</v>
      </c>
      <c r="N114" s="117"/>
      <c r="O114" s="23"/>
      <c r="P114" s="28">
        <v>85</v>
      </c>
      <c r="Q114" s="30" t="s">
        <v>227</v>
      </c>
      <c r="R114" s="29">
        <v>1</v>
      </c>
      <c r="S114" s="96">
        <v>0</v>
      </c>
      <c r="T114" s="29"/>
      <c r="U114" s="28"/>
      <c r="V114" s="27"/>
      <c r="W114" s="18"/>
      <c r="X114" s="114">
        <v>1500</v>
      </c>
      <c r="Y114" s="114">
        <v>1500</v>
      </c>
      <c r="Z114" s="114">
        <v>1500</v>
      </c>
      <c r="AA114" s="15"/>
      <c r="AB114" s="3"/>
    </row>
    <row r="115" spans="1:28" ht="46.5" customHeight="1" x14ac:dyDescent="0.2">
      <c r="A115" s="118"/>
      <c r="B115" s="117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 t="s">
        <v>230</v>
      </c>
      <c r="N115" s="117"/>
      <c r="O115" s="23"/>
      <c r="P115" s="28">
        <v>85</v>
      </c>
      <c r="Q115" s="30" t="s">
        <v>227</v>
      </c>
      <c r="R115" s="29">
        <v>1</v>
      </c>
      <c r="S115" s="96">
        <v>90055</v>
      </c>
      <c r="T115" s="29"/>
      <c r="U115" s="28"/>
      <c r="V115" s="27"/>
      <c r="W115" s="18"/>
      <c r="X115" s="114">
        <v>1500</v>
      </c>
      <c r="Y115" s="114">
        <v>1500</v>
      </c>
      <c r="Z115" s="114">
        <v>1500</v>
      </c>
      <c r="AA115" s="15"/>
      <c r="AB115" s="3"/>
    </row>
    <row r="116" spans="1:28" ht="46.5" customHeight="1" x14ac:dyDescent="0.2">
      <c r="A116" s="118"/>
      <c r="B116" s="117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 t="s">
        <v>17</v>
      </c>
      <c r="N116" s="117"/>
      <c r="O116" s="23"/>
      <c r="P116" s="28">
        <v>85</v>
      </c>
      <c r="Q116" s="30" t="s">
        <v>227</v>
      </c>
      <c r="R116" s="29">
        <v>1</v>
      </c>
      <c r="S116" s="96">
        <v>90055</v>
      </c>
      <c r="T116" s="29">
        <v>3</v>
      </c>
      <c r="U116" s="28">
        <v>10</v>
      </c>
      <c r="V116" s="27"/>
      <c r="W116" s="18"/>
      <c r="X116" s="114">
        <v>1500</v>
      </c>
      <c r="Y116" s="114">
        <v>1500</v>
      </c>
      <c r="Z116" s="114">
        <v>1500</v>
      </c>
      <c r="AA116" s="15"/>
      <c r="AB116" s="3"/>
    </row>
    <row r="117" spans="1:28" ht="46.5" customHeight="1" x14ac:dyDescent="0.2">
      <c r="A117" s="118"/>
      <c r="B117" s="224" t="s">
        <v>231</v>
      </c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3" t="s">
        <v>82</v>
      </c>
      <c r="P117" s="20" t="s">
        <v>72</v>
      </c>
      <c r="Q117" s="22" t="s">
        <v>227</v>
      </c>
      <c r="R117" s="21" t="s">
        <v>12</v>
      </c>
      <c r="S117" s="97">
        <v>90055</v>
      </c>
      <c r="T117" s="21">
        <v>3</v>
      </c>
      <c r="U117" s="20">
        <v>10</v>
      </c>
      <c r="V117" s="19" t="s">
        <v>10</v>
      </c>
      <c r="W117" s="18"/>
      <c r="X117" s="114">
        <v>1500</v>
      </c>
      <c r="Y117" s="114">
        <v>1500</v>
      </c>
      <c r="Z117" s="114">
        <v>1500</v>
      </c>
      <c r="AA117" s="15"/>
      <c r="AB117" s="3"/>
    </row>
    <row r="118" spans="1:28" ht="47.25" customHeight="1" x14ac:dyDescent="0.2">
      <c r="A118" s="24"/>
      <c r="B118" s="52"/>
      <c r="C118" s="51"/>
      <c r="D118" s="230" t="s">
        <v>215</v>
      </c>
      <c r="E118" s="230"/>
      <c r="F118" s="231"/>
      <c r="G118" s="231"/>
      <c r="H118" s="231"/>
      <c r="I118" s="231"/>
      <c r="J118" s="231"/>
      <c r="K118" s="231"/>
      <c r="L118" s="231"/>
      <c r="M118" s="231"/>
      <c r="N118" s="231"/>
      <c r="O118" s="155" t="s">
        <v>68</v>
      </c>
      <c r="P118" s="148" t="s">
        <v>27</v>
      </c>
      <c r="Q118" s="149" t="s">
        <v>8</v>
      </c>
      <c r="R118" s="150" t="s">
        <v>6</v>
      </c>
      <c r="S118" s="151" t="s">
        <v>5</v>
      </c>
      <c r="T118" s="150" t="s">
        <v>1</v>
      </c>
      <c r="U118" s="148" t="s">
        <v>1</v>
      </c>
      <c r="V118" s="152" t="s">
        <v>1</v>
      </c>
      <c r="W118" s="156"/>
      <c r="X118" s="204">
        <f>X119+X127+X130+X135+X139+X143+X147+X151</f>
        <v>3811149.28</v>
      </c>
      <c r="Y118" s="204">
        <v>3616631</v>
      </c>
      <c r="Z118" s="204">
        <v>3620723</v>
      </c>
      <c r="AA118" s="15"/>
      <c r="AB118" s="3"/>
    </row>
    <row r="119" spans="1:28" ht="31.5" customHeight="1" x14ac:dyDescent="0.2">
      <c r="A119" s="24"/>
      <c r="B119" s="39"/>
      <c r="C119" s="38"/>
      <c r="D119" s="46"/>
      <c r="E119" s="36"/>
      <c r="F119" s="232" t="s">
        <v>67</v>
      </c>
      <c r="G119" s="233"/>
      <c r="H119" s="233"/>
      <c r="I119" s="233"/>
      <c r="J119" s="233"/>
      <c r="K119" s="233"/>
      <c r="L119" s="233"/>
      <c r="M119" s="233"/>
      <c r="N119" s="233"/>
      <c r="O119" s="159" t="s">
        <v>66</v>
      </c>
      <c r="P119" s="199" t="s">
        <v>27</v>
      </c>
      <c r="Q119" s="200" t="s">
        <v>8</v>
      </c>
      <c r="R119" s="201" t="s">
        <v>12</v>
      </c>
      <c r="S119" s="202" t="s">
        <v>5</v>
      </c>
      <c r="T119" s="201" t="s">
        <v>1</v>
      </c>
      <c r="U119" s="199" t="s">
        <v>1</v>
      </c>
      <c r="V119" s="203" t="s">
        <v>1</v>
      </c>
      <c r="W119" s="165"/>
      <c r="X119" s="205">
        <f>X120+X123</f>
        <v>3563170</v>
      </c>
      <c r="Y119" s="205">
        <v>3483610</v>
      </c>
      <c r="Z119" s="205">
        <v>3483610</v>
      </c>
      <c r="AA119" s="15"/>
      <c r="AB119" s="3"/>
    </row>
    <row r="120" spans="1:28" ht="15.75" customHeight="1" x14ac:dyDescent="0.2">
      <c r="A120" s="24"/>
      <c r="B120" s="35"/>
      <c r="C120" s="34"/>
      <c r="D120" s="33"/>
      <c r="E120" s="32"/>
      <c r="F120" s="31"/>
      <c r="G120" s="222" t="s">
        <v>65</v>
      </c>
      <c r="H120" s="222"/>
      <c r="I120" s="222"/>
      <c r="J120" s="222"/>
      <c r="K120" s="222"/>
      <c r="L120" s="222"/>
      <c r="M120" s="222"/>
      <c r="N120" s="222"/>
      <c r="O120" s="23" t="s">
        <v>63</v>
      </c>
      <c r="P120" s="28" t="s">
        <v>27</v>
      </c>
      <c r="Q120" s="30" t="s">
        <v>8</v>
      </c>
      <c r="R120" s="29" t="s">
        <v>12</v>
      </c>
      <c r="S120" s="96" t="s">
        <v>62</v>
      </c>
      <c r="T120" s="29" t="s">
        <v>1</v>
      </c>
      <c r="U120" s="28" t="s">
        <v>1</v>
      </c>
      <c r="V120" s="27" t="s">
        <v>1</v>
      </c>
      <c r="W120" s="18"/>
      <c r="X120" s="114">
        <v>658803.52</v>
      </c>
      <c r="Y120" s="114">
        <v>658803.52</v>
      </c>
      <c r="Z120" s="114">
        <v>658803.52</v>
      </c>
      <c r="AA120" s="15"/>
      <c r="AB120" s="3"/>
    </row>
    <row r="121" spans="1:28" ht="31.5" customHeight="1" x14ac:dyDescent="0.2">
      <c r="A121" s="24"/>
      <c r="B121" s="223" t="s">
        <v>64</v>
      </c>
      <c r="C121" s="223"/>
      <c r="D121" s="223"/>
      <c r="E121" s="223"/>
      <c r="F121" s="223"/>
      <c r="G121" s="223"/>
      <c r="H121" s="223"/>
      <c r="I121" s="223"/>
      <c r="J121" s="223"/>
      <c r="K121" s="223"/>
      <c r="L121" s="223"/>
      <c r="M121" s="223"/>
      <c r="N121" s="223"/>
      <c r="O121" s="23" t="s">
        <v>63</v>
      </c>
      <c r="P121" s="28" t="s">
        <v>27</v>
      </c>
      <c r="Q121" s="30" t="s">
        <v>8</v>
      </c>
      <c r="R121" s="29" t="s">
        <v>12</v>
      </c>
      <c r="S121" s="96" t="s">
        <v>62</v>
      </c>
      <c r="T121" s="29">
        <v>1</v>
      </c>
      <c r="U121" s="28">
        <v>2</v>
      </c>
      <c r="V121" s="27" t="s">
        <v>1</v>
      </c>
      <c r="W121" s="18"/>
      <c r="X121" s="114">
        <v>658803.52</v>
      </c>
      <c r="Y121" s="114">
        <v>658803.52</v>
      </c>
      <c r="Z121" s="114">
        <v>658803.52</v>
      </c>
      <c r="AA121" s="15"/>
      <c r="AB121" s="3"/>
    </row>
    <row r="122" spans="1:28" ht="31.5" customHeight="1" x14ac:dyDescent="0.2">
      <c r="A122" s="24"/>
      <c r="B122" s="224" t="s">
        <v>51</v>
      </c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3" t="s">
        <v>63</v>
      </c>
      <c r="P122" s="20" t="s">
        <v>27</v>
      </c>
      <c r="Q122" s="22" t="s">
        <v>8</v>
      </c>
      <c r="R122" s="21" t="s">
        <v>12</v>
      </c>
      <c r="S122" s="97" t="s">
        <v>62</v>
      </c>
      <c r="T122" s="21">
        <v>1</v>
      </c>
      <c r="U122" s="20">
        <v>2</v>
      </c>
      <c r="V122" s="19" t="s">
        <v>50</v>
      </c>
      <c r="W122" s="18"/>
      <c r="X122" s="114">
        <v>658803.52</v>
      </c>
      <c r="Y122" s="114">
        <v>658803.52</v>
      </c>
      <c r="Z122" s="114">
        <v>658803.52</v>
      </c>
      <c r="AA122" s="15"/>
      <c r="AB122" s="3"/>
    </row>
    <row r="123" spans="1:28" ht="15.75" customHeight="1" x14ac:dyDescent="0.2">
      <c r="A123" s="24"/>
      <c r="B123" s="59"/>
      <c r="C123" s="58"/>
      <c r="D123" s="57"/>
      <c r="E123" s="56"/>
      <c r="F123" s="31"/>
      <c r="G123" s="234" t="s">
        <v>61</v>
      </c>
      <c r="H123" s="234"/>
      <c r="I123" s="234"/>
      <c r="J123" s="234"/>
      <c r="K123" s="234"/>
      <c r="L123" s="234"/>
      <c r="M123" s="234"/>
      <c r="N123" s="234"/>
      <c r="O123" s="23" t="s">
        <v>60</v>
      </c>
      <c r="P123" s="55" t="s">
        <v>27</v>
      </c>
      <c r="Q123" s="98" t="s">
        <v>8</v>
      </c>
      <c r="R123" s="93" t="s">
        <v>12</v>
      </c>
      <c r="S123" s="99" t="s">
        <v>59</v>
      </c>
      <c r="T123" s="93" t="s">
        <v>1</v>
      </c>
      <c r="U123" s="55" t="s">
        <v>1</v>
      </c>
      <c r="V123" s="54" t="s">
        <v>1</v>
      </c>
      <c r="W123" s="18"/>
      <c r="X123" s="114">
        <f>X124</f>
        <v>2904366.48</v>
      </c>
      <c r="Y123" s="114">
        <v>2824806.48</v>
      </c>
      <c r="Z123" s="114">
        <v>2824806.48</v>
      </c>
      <c r="AA123" s="15"/>
      <c r="AB123" s="3"/>
    </row>
    <row r="124" spans="1:28" ht="47.25" customHeight="1" x14ac:dyDescent="0.2">
      <c r="A124" s="24"/>
      <c r="B124" s="223" t="s">
        <v>37</v>
      </c>
      <c r="C124" s="223"/>
      <c r="D124" s="223"/>
      <c r="E124" s="223"/>
      <c r="F124" s="223"/>
      <c r="G124" s="223"/>
      <c r="H124" s="223"/>
      <c r="I124" s="223"/>
      <c r="J124" s="223"/>
      <c r="K124" s="223"/>
      <c r="L124" s="223"/>
      <c r="M124" s="223"/>
      <c r="N124" s="223"/>
      <c r="O124" s="23" t="s">
        <v>60</v>
      </c>
      <c r="P124" s="28" t="s">
        <v>27</v>
      </c>
      <c r="Q124" s="30" t="s">
        <v>8</v>
      </c>
      <c r="R124" s="29" t="s">
        <v>12</v>
      </c>
      <c r="S124" s="96" t="s">
        <v>59</v>
      </c>
      <c r="T124" s="29">
        <v>1</v>
      </c>
      <c r="U124" s="28">
        <v>4</v>
      </c>
      <c r="V124" s="27" t="s">
        <v>1</v>
      </c>
      <c r="W124" s="18"/>
      <c r="X124" s="114">
        <f>X125+X126</f>
        <v>2904366.48</v>
      </c>
      <c r="Y124" s="114">
        <v>2824806.48</v>
      </c>
      <c r="Z124" s="114">
        <v>2824806.48</v>
      </c>
      <c r="AA124" s="15"/>
      <c r="AB124" s="3"/>
    </row>
    <row r="125" spans="1:28" ht="31.5" customHeight="1" x14ac:dyDescent="0.2">
      <c r="A125" s="24"/>
      <c r="B125" s="223" t="s">
        <v>51</v>
      </c>
      <c r="C125" s="223"/>
      <c r="D125" s="223"/>
      <c r="E125" s="223"/>
      <c r="F125" s="223"/>
      <c r="G125" s="223"/>
      <c r="H125" s="223"/>
      <c r="I125" s="223"/>
      <c r="J125" s="223"/>
      <c r="K125" s="223"/>
      <c r="L125" s="223"/>
      <c r="M125" s="223"/>
      <c r="N125" s="223"/>
      <c r="O125" s="23" t="s">
        <v>60</v>
      </c>
      <c r="P125" s="28" t="s">
        <v>27</v>
      </c>
      <c r="Q125" s="30" t="s">
        <v>8</v>
      </c>
      <c r="R125" s="29" t="s">
        <v>12</v>
      </c>
      <c r="S125" s="96" t="s">
        <v>59</v>
      </c>
      <c r="T125" s="29">
        <v>1</v>
      </c>
      <c r="U125" s="28">
        <v>4</v>
      </c>
      <c r="V125" s="27" t="s">
        <v>50</v>
      </c>
      <c r="W125" s="18"/>
      <c r="X125" s="26">
        <v>2257506.48</v>
      </c>
      <c r="Y125" s="26">
        <v>2257506.48</v>
      </c>
      <c r="Z125" s="25">
        <v>2257506.48</v>
      </c>
      <c r="AA125" s="15"/>
      <c r="AB125" s="3"/>
    </row>
    <row r="126" spans="1:28" ht="31.5" customHeight="1" x14ac:dyDescent="0.2">
      <c r="A126" s="24"/>
      <c r="B126" s="224" t="s">
        <v>16</v>
      </c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3" t="s">
        <v>60</v>
      </c>
      <c r="P126" s="20" t="s">
        <v>27</v>
      </c>
      <c r="Q126" s="22" t="s">
        <v>8</v>
      </c>
      <c r="R126" s="21" t="s">
        <v>12</v>
      </c>
      <c r="S126" s="97" t="s">
        <v>59</v>
      </c>
      <c r="T126" s="21">
        <v>1</v>
      </c>
      <c r="U126" s="20">
        <v>4</v>
      </c>
      <c r="V126" s="19" t="s">
        <v>10</v>
      </c>
      <c r="W126" s="18"/>
      <c r="X126" s="17">
        <v>646860</v>
      </c>
      <c r="Y126" s="17">
        <v>567300</v>
      </c>
      <c r="Z126" s="16">
        <v>567300</v>
      </c>
      <c r="AA126" s="15"/>
      <c r="AB126" s="3"/>
    </row>
    <row r="127" spans="1:28" ht="31.5" customHeight="1" x14ac:dyDescent="0.2">
      <c r="A127" s="24"/>
      <c r="B127" s="59"/>
      <c r="C127" s="58"/>
      <c r="D127" s="57"/>
      <c r="E127" s="56"/>
      <c r="F127" s="31"/>
      <c r="G127" s="221" t="s">
        <v>58</v>
      </c>
      <c r="H127" s="221"/>
      <c r="I127" s="221"/>
      <c r="J127" s="221"/>
      <c r="K127" s="221"/>
      <c r="L127" s="221"/>
      <c r="M127" s="221"/>
      <c r="N127" s="221"/>
      <c r="O127" s="159" t="s">
        <v>57</v>
      </c>
      <c r="P127" s="206" t="s">
        <v>27</v>
      </c>
      <c r="Q127" s="207" t="s">
        <v>8</v>
      </c>
      <c r="R127" s="208" t="s">
        <v>12</v>
      </c>
      <c r="S127" s="209" t="s">
        <v>56</v>
      </c>
      <c r="T127" s="208" t="s">
        <v>1</v>
      </c>
      <c r="U127" s="206" t="s">
        <v>1</v>
      </c>
      <c r="V127" s="210" t="s">
        <v>1</v>
      </c>
      <c r="W127" s="165"/>
      <c r="X127" s="211">
        <v>63000</v>
      </c>
      <c r="Y127" s="211">
        <v>0</v>
      </c>
      <c r="Z127" s="212">
        <v>0</v>
      </c>
      <c r="AA127" s="15"/>
      <c r="AB127" s="3"/>
    </row>
    <row r="128" spans="1:28" ht="47.25" customHeight="1" x14ac:dyDescent="0.2">
      <c r="A128" s="24"/>
      <c r="B128" s="223" t="s">
        <v>37</v>
      </c>
      <c r="C128" s="223"/>
      <c r="D128" s="223"/>
      <c r="E128" s="223"/>
      <c r="F128" s="223"/>
      <c r="G128" s="223"/>
      <c r="H128" s="223"/>
      <c r="I128" s="223"/>
      <c r="J128" s="223"/>
      <c r="K128" s="223"/>
      <c r="L128" s="223"/>
      <c r="M128" s="223"/>
      <c r="N128" s="223"/>
      <c r="O128" s="23" t="s">
        <v>57</v>
      </c>
      <c r="P128" s="28" t="s">
        <v>27</v>
      </c>
      <c r="Q128" s="30" t="s">
        <v>8</v>
      </c>
      <c r="R128" s="29" t="s">
        <v>12</v>
      </c>
      <c r="S128" s="96" t="s">
        <v>56</v>
      </c>
      <c r="T128" s="29">
        <v>1</v>
      </c>
      <c r="U128" s="28">
        <v>4</v>
      </c>
      <c r="V128" s="27" t="s">
        <v>1</v>
      </c>
      <c r="W128" s="18"/>
      <c r="X128" s="26">
        <v>63000</v>
      </c>
      <c r="Y128" s="26">
        <v>0</v>
      </c>
      <c r="Z128" s="25">
        <v>0</v>
      </c>
      <c r="AA128" s="15"/>
      <c r="AB128" s="3"/>
    </row>
    <row r="129" spans="1:28" ht="31.5" customHeight="1" x14ac:dyDescent="0.2">
      <c r="A129" s="24"/>
      <c r="B129" s="224" t="s">
        <v>51</v>
      </c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3" t="s">
        <v>57</v>
      </c>
      <c r="P129" s="20" t="s">
        <v>27</v>
      </c>
      <c r="Q129" s="22" t="s">
        <v>8</v>
      </c>
      <c r="R129" s="21" t="s">
        <v>12</v>
      </c>
      <c r="S129" s="97" t="s">
        <v>56</v>
      </c>
      <c r="T129" s="21">
        <v>1</v>
      </c>
      <c r="U129" s="20">
        <v>4</v>
      </c>
      <c r="V129" s="19" t="s">
        <v>50</v>
      </c>
      <c r="W129" s="18"/>
      <c r="X129" s="17">
        <v>63000</v>
      </c>
      <c r="Y129" s="17">
        <v>0</v>
      </c>
      <c r="Z129" s="16">
        <v>0</v>
      </c>
      <c r="AA129" s="15"/>
      <c r="AB129" s="3"/>
    </row>
    <row r="130" spans="1:28" ht="31.5" customHeight="1" x14ac:dyDescent="0.2">
      <c r="A130" s="24"/>
      <c r="B130" s="52"/>
      <c r="C130" s="51"/>
      <c r="D130" s="46"/>
      <c r="E130" s="36"/>
      <c r="F130" s="220" t="s">
        <v>55</v>
      </c>
      <c r="G130" s="221"/>
      <c r="H130" s="221"/>
      <c r="I130" s="221"/>
      <c r="J130" s="221"/>
      <c r="K130" s="221"/>
      <c r="L130" s="221"/>
      <c r="M130" s="221"/>
      <c r="N130" s="221"/>
      <c r="O130" s="159" t="s">
        <v>54</v>
      </c>
      <c r="P130" s="206" t="s">
        <v>27</v>
      </c>
      <c r="Q130" s="207" t="s">
        <v>8</v>
      </c>
      <c r="R130" s="208" t="s">
        <v>48</v>
      </c>
      <c r="S130" s="209" t="s">
        <v>5</v>
      </c>
      <c r="T130" s="208" t="s">
        <v>1</v>
      </c>
      <c r="U130" s="206" t="s">
        <v>1</v>
      </c>
      <c r="V130" s="210" t="s">
        <v>1</v>
      </c>
      <c r="W130" s="165"/>
      <c r="X130" s="213">
        <v>101961</v>
      </c>
      <c r="Y130" s="213">
        <v>103021</v>
      </c>
      <c r="Z130" s="214">
        <v>107113</v>
      </c>
      <c r="AA130" s="15"/>
      <c r="AB130" s="3"/>
    </row>
    <row r="131" spans="1:28" ht="31.5" customHeight="1" x14ac:dyDescent="0.2">
      <c r="A131" s="24"/>
      <c r="B131" s="35"/>
      <c r="C131" s="34"/>
      <c r="D131" s="33"/>
      <c r="E131" s="32"/>
      <c r="F131" s="31"/>
      <c r="G131" s="222" t="s">
        <v>53</v>
      </c>
      <c r="H131" s="222"/>
      <c r="I131" s="222"/>
      <c r="J131" s="222"/>
      <c r="K131" s="222"/>
      <c r="L131" s="222"/>
      <c r="M131" s="222"/>
      <c r="N131" s="222"/>
      <c r="O131" s="23" t="s">
        <v>49</v>
      </c>
      <c r="P131" s="28" t="s">
        <v>27</v>
      </c>
      <c r="Q131" s="30" t="s">
        <v>8</v>
      </c>
      <c r="R131" s="29" t="s">
        <v>48</v>
      </c>
      <c r="S131" s="96" t="s">
        <v>47</v>
      </c>
      <c r="T131" s="29" t="s">
        <v>1</v>
      </c>
      <c r="U131" s="28" t="s">
        <v>1</v>
      </c>
      <c r="V131" s="27" t="s">
        <v>1</v>
      </c>
      <c r="W131" s="18"/>
      <c r="X131" s="26">
        <v>101961</v>
      </c>
      <c r="Y131" s="26">
        <v>103021</v>
      </c>
      <c r="Z131" s="25">
        <v>107113</v>
      </c>
      <c r="AA131" s="15"/>
      <c r="AB131" s="3"/>
    </row>
    <row r="132" spans="1:28" ht="15.75" customHeight="1" x14ac:dyDescent="0.2">
      <c r="A132" s="24"/>
      <c r="B132" s="223" t="s">
        <v>52</v>
      </c>
      <c r="C132" s="223"/>
      <c r="D132" s="223"/>
      <c r="E132" s="223"/>
      <c r="F132" s="223"/>
      <c r="G132" s="223"/>
      <c r="H132" s="223"/>
      <c r="I132" s="223"/>
      <c r="J132" s="223"/>
      <c r="K132" s="223"/>
      <c r="L132" s="223"/>
      <c r="M132" s="223"/>
      <c r="N132" s="223"/>
      <c r="O132" s="23" t="s">
        <v>49</v>
      </c>
      <c r="P132" s="28" t="s">
        <v>27</v>
      </c>
      <c r="Q132" s="30" t="s">
        <v>8</v>
      </c>
      <c r="R132" s="29" t="s">
        <v>48</v>
      </c>
      <c r="S132" s="96" t="s">
        <v>47</v>
      </c>
      <c r="T132" s="29">
        <v>2</v>
      </c>
      <c r="U132" s="28">
        <v>3</v>
      </c>
      <c r="V132" s="27" t="s">
        <v>1</v>
      </c>
      <c r="W132" s="18"/>
      <c r="X132" s="26">
        <f>X133+X134</f>
        <v>101961</v>
      </c>
      <c r="Y132" s="26">
        <v>103021</v>
      </c>
      <c r="Z132" s="25">
        <v>107113</v>
      </c>
      <c r="AA132" s="15"/>
      <c r="AB132" s="3"/>
    </row>
    <row r="133" spans="1:28" ht="31.5" customHeight="1" x14ac:dyDescent="0.2">
      <c r="A133" s="24"/>
      <c r="B133" s="223" t="s">
        <v>51</v>
      </c>
      <c r="C133" s="223"/>
      <c r="D133" s="223"/>
      <c r="E133" s="223"/>
      <c r="F133" s="223"/>
      <c r="G133" s="223"/>
      <c r="H133" s="223"/>
      <c r="I133" s="223"/>
      <c r="J133" s="223"/>
      <c r="K133" s="223"/>
      <c r="L133" s="223"/>
      <c r="M133" s="223"/>
      <c r="N133" s="223"/>
      <c r="O133" s="23" t="s">
        <v>49</v>
      </c>
      <c r="P133" s="28" t="s">
        <v>27</v>
      </c>
      <c r="Q133" s="30" t="s">
        <v>8</v>
      </c>
      <c r="R133" s="29" t="s">
        <v>48</v>
      </c>
      <c r="S133" s="96" t="s">
        <v>47</v>
      </c>
      <c r="T133" s="29">
        <v>2</v>
      </c>
      <c r="U133" s="28">
        <v>3</v>
      </c>
      <c r="V133" s="27" t="s">
        <v>50</v>
      </c>
      <c r="W133" s="18"/>
      <c r="X133" s="26">
        <v>97961</v>
      </c>
      <c r="Y133" s="26">
        <v>97961</v>
      </c>
      <c r="Z133" s="25">
        <v>97961</v>
      </c>
      <c r="AA133" s="15"/>
      <c r="AB133" s="3"/>
    </row>
    <row r="134" spans="1:28" ht="31.5" customHeight="1" x14ac:dyDescent="0.2">
      <c r="A134" s="24"/>
      <c r="B134" s="224" t="s">
        <v>16</v>
      </c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3" t="s">
        <v>49</v>
      </c>
      <c r="P134" s="20" t="s">
        <v>27</v>
      </c>
      <c r="Q134" s="22" t="s">
        <v>8</v>
      </c>
      <c r="R134" s="21" t="s">
        <v>48</v>
      </c>
      <c r="S134" s="97" t="s">
        <v>47</v>
      </c>
      <c r="T134" s="21">
        <v>2</v>
      </c>
      <c r="U134" s="20">
        <v>3</v>
      </c>
      <c r="V134" s="19" t="s">
        <v>10</v>
      </c>
      <c r="W134" s="18"/>
      <c r="X134" s="17">
        <v>4000</v>
      </c>
      <c r="Y134" s="17">
        <v>5060</v>
      </c>
      <c r="Z134" s="16">
        <v>9152</v>
      </c>
      <c r="AA134" s="15"/>
      <c r="AB134" s="3"/>
    </row>
    <row r="135" spans="1:28" ht="31.5" customHeight="1" x14ac:dyDescent="0.2">
      <c r="A135" s="24"/>
      <c r="B135" s="52"/>
      <c r="C135" s="51"/>
      <c r="D135" s="46"/>
      <c r="E135" s="36"/>
      <c r="F135" s="220" t="s">
        <v>46</v>
      </c>
      <c r="G135" s="221"/>
      <c r="H135" s="221"/>
      <c r="I135" s="221"/>
      <c r="J135" s="221"/>
      <c r="K135" s="221"/>
      <c r="L135" s="221"/>
      <c r="M135" s="221"/>
      <c r="N135" s="221"/>
      <c r="O135" s="159" t="s">
        <v>45</v>
      </c>
      <c r="P135" s="206" t="s">
        <v>27</v>
      </c>
      <c r="Q135" s="207" t="s">
        <v>8</v>
      </c>
      <c r="R135" s="208" t="s">
        <v>42</v>
      </c>
      <c r="S135" s="209" t="s">
        <v>5</v>
      </c>
      <c r="T135" s="208" t="s">
        <v>1</v>
      </c>
      <c r="U135" s="206" t="s">
        <v>1</v>
      </c>
      <c r="V135" s="210" t="s">
        <v>1</v>
      </c>
      <c r="W135" s="165"/>
      <c r="X135" s="205">
        <v>10000</v>
      </c>
      <c r="Y135" s="205">
        <v>10000</v>
      </c>
      <c r="Z135" s="205">
        <v>10000</v>
      </c>
      <c r="AA135" s="15"/>
      <c r="AB135" s="3"/>
    </row>
    <row r="136" spans="1:28" ht="15.75" customHeight="1" x14ac:dyDescent="0.2">
      <c r="A136" s="24"/>
      <c r="B136" s="35"/>
      <c r="C136" s="34"/>
      <c r="D136" s="33"/>
      <c r="E136" s="32"/>
      <c r="F136" s="31"/>
      <c r="G136" s="222" t="s">
        <v>44</v>
      </c>
      <c r="H136" s="222"/>
      <c r="I136" s="222"/>
      <c r="J136" s="222"/>
      <c r="K136" s="222"/>
      <c r="L136" s="222"/>
      <c r="M136" s="222"/>
      <c r="N136" s="222"/>
      <c r="O136" s="23" t="s">
        <v>43</v>
      </c>
      <c r="P136" s="28" t="s">
        <v>27</v>
      </c>
      <c r="Q136" s="30" t="s">
        <v>8</v>
      </c>
      <c r="R136" s="29" t="s">
        <v>42</v>
      </c>
      <c r="S136" s="96" t="s">
        <v>41</v>
      </c>
      <c r="T136" s="29" t="s">
        <v>1</v>
      </c>
      <c r="U136" s="28" t="s">
        <v>1</v>
      </c>
      <c r="V136" s="27" t="s">
        <v>1</v>
      </c>
      <c r="W136" s="18"/>
      <c r="X136" s="114">
        <v>10000</v>
      </c>
      <c r="Y136" s="114">
        <v>10000</v>
      </c>
      <c r="Z136" s="114">
        <v>10000</v>
      </c>
      <c r="AA136" s="15"/>
      <c r="AB136" s="3"/>
    </row>
    <row r="137" spans="1:28" ht="47.25" customHeight="1" x14ac:dyDescent="0.2">
      <c r="A137" s="24"/>
      <c r="B137" s="223" t="s">
        <v>37</v>
      </c>
      <c r="C137" s="223"/>
      <c r="D137" s="223"/>
      <c r="E137" s="223"/>
      <c r="F137" s="223"/>
      <c r="G137" s="223"/>
      <c r="H137" s="223"/>
      <c r="I137" s="223"/>
      <c r="J137" s="223"/>
      <c r="K137" s="223"/>
      <c r="L137" s="223"/>
      <c r="M137" s="223"/>
      <c r="N137" s="223"/>
      <c r="O137" s="23" t="s">
        <v>43</v>
      </c>
      <c r="P137" s="28" t="s">
        <v>27</v>
      </c>
      <c r="Q137" s="30" t="s">
        <v>8</v>
      </c>
      <c r="R137" s="29" t="s">
        <v>42</v>
      </c>
      <c r="S137" s="96" t="s">
        <v>41</v>
      </c>
      <c r="T137" s="29">
        <v>1</v>
      </c>
      <c r="U137" s="28">
        <v>4</v>
      </c>
      <c r="V137" s="27" t="s">
        <v>1</v>
      </c>
      <c r="W137" s="18"/>
      <c r="X137" s="114">
        <v>10000</v>
      </c>
      <c r="Y137" s="114">
        <v>10000</v>
      </c>
      <c r="Z137" s="114">
        <v>10000</v>
      </c>
      <c r="AA137" s="15"/>
      <c r="AB137" s="3"/>
    </row>
    <row r="138" spans="1:28" ht="31.5" customHeight="1" x14ac:dyDescent="0.2">
      <c r="A138" s="24"/>
      <c r="B138" s="224" t="s">
        <v>16</v>
      </c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3" t="s">
        <v>43</v>
      </c>
      <c r="P138" s="20" t="s">
        <v>27</v>
      </c>
      <c r="Q138" s="22" t="s">
        <v>8</v>
      </c>
      <c r="R138" s="21" t="s">
        <v>42</v>
      </c>
      <c r="S138" s="97" t="s">
        <v>41</v>
      </c>
      <c r="T138" s="21">
        <v>1</v>
      </c>
      <c r="U138" s="20">
        <v>4</v>
      </c>
      <c r="V138" s="19" t="s">
        <v>10</v>
      </c>
      <c r="W138" s="18"/>
      <c r="X138" s="114">
        <v>10000</v>
      </c>
      <c r="Y138" s="114">
        <v>10000</v>
      </c>
      <c r="Z138" s="114">
        <v>10000</v>
      </c>
      <c r="AA138" s="15"/>
      <c r="AB138" s="3"/>
    </row>
    <row r="139" spans="1:28" ht="31.5" customHeight="1" x14ac:dyDescent="0.2">
      <c r="A139" s="24"/>
      <c r="B139" s="52"/>
      <c r="C139" s="51"/>
      <c r="D139" s="46"/>
      <c r="E139" s="36"/>
      <c r="F139" s="220" t="s">
        <v>40</v>
      </c>
      <c r="G139" s="221"/>
      <c r="H139" s="221"/>
      <c r="I139" s="221"/>
      <c r="J139" s="221"/>
      <c r="K139" s="221"/>
      <c r="L139" s="221"/>
      <c r="M139" s="221"/>
      <c r="N139" s="221"/>
      <c r="O139" s="159" t="s">
        <v>39</v>
      </c>
      <c r="P139" s="206" t="s">
        <v>27</v>
      </c>
      <c r="Q139" s="207" t="s">
        <v>8</v>
      </c>
      <c r="R139" s="208" t="s">
        <v>35</v>
      </c>
      <c r="S139" s="209" t="s">
        <v>5</v>
      </c>
      <c r="T139" s="208" t="s">
        <v>1</v>
      </c>
      <c r="U139" s="206" t="s">
        <v>1</v>
      </c>
      <c r="V139" s="210" t="s">
        <v>1</v>
      </c>
      <c r="W139" s="165"/>
      <c r="X139" s="205">
        <v>20000</v>
      </c>
      <c r="Y139" s="205">
        <v>20000</v>
      </c>
      <c r="Z139" s="205">
        <v>20000</v>
      </c>
      <c r="AA139" s="15"/>
      <c r="AB139" s="3"/>
    </row>
    <row r="140" spans="1:28" ht="31.5" customHeight="1" x14ac:dyDescent="0.2">
      <c r="A140" s="24"/>
      <c r="B140" s="35"/>
      <c r="C140" s="34"/>
      <c r="D140" s="33"/>
      <c r="E140" s="32"/>
      <c r="F140" s="31"/>
      <c r="G140" s="222" t="s">
        <v>38</v>
      </c>
      <c r="H140" s="222"/>
      <c r="I140" s="222"/>
      <c r="J140" s="222"/>
      <c r="K140" s="222"/>
      <c r="L140" s="222"/>
      <c r="M140" s="222"/>
      <c r="N140" s="222"/>
      <c r="O140" s="23" t="s">
        <v>36</v>
      </c>
      <c r="P140" s="28" t="s">
        <v>27</v>
      </c>
      <c r="Q140" s="30" t="s">
        <v>8</v>
      </c>
      <c r="R140" s="29" t="s">
        <v>35</v>
      </c>
      <c r="S140" s="96" t="s">
        <v>34</v>
      </c>
      <c r="T140" s="29" t="s">
        <v>1</v>
      </c>
      <c r="U140" s="28" t="s">
        <v>1</v>
      </c>
      <c r="V140" s="27" t="s">
        <v>1</v>
      </c>
      <c r="W140" s="18"/>
      <c r="X140" s="26">
        <v>20000</v>
      </c>
      <c r="Y140" s="26">
        <v>20000</v>
      </c>
      <c r="Z140" s="25">
        <v>20000</v>
      </c>
      <c r="AA140" s="15"/>
      <c r="AB140" s="3"/>
    </row>
    <row r="141" spans="1:28" ht="47.25" customHeight="1" x14ac:dyDescent="0.2">
      <c r="A141" s="24"/>
      <c r="B141" s="223" t="s">
        <v>37</v>
      </c>
      <c r="C141" s="223"/>
      <c r="D141" s="223"/>
      <c r="E141" s="223"/>
      <c r="F141" s="223"/>
      <c r="G141" s="223"/>
      <c r="H141" s="223"/>
      <c r="I141" s="223"/>
      <c r="J141" s="223"/>
      <c r="K141" s="223"/>
      <c r="L141" s="223"/>
      <c r="M141" s="223"/>
      <c r="N141" s="223"/>
      <c r="O141" s="23" t="s">
        <v>36</v>
      </c>
      <c r="P141" s="28" t="s">
        <v>27</v>
      </c>
      <c r="Q141" s="30" t="s">
        <v>8</v>
      </c>
      <c r="R141" s="29" t="s">
        <v>35</v>
      </c>
      <c r="S141" s="96" t="s">
        <v>34</v>
      </c>
      <c r="T141" s="29">
        <v>1</v>
      </c>
      <c r="U141" s="28">
        <v>4</v>
      </c>
      <c r="V141" s="27" t="s">
        <v>1</v>
      </c>
      <c r="W141" s="18"/>
      <c r="X141" s="26">
        <v>20000</v>
      </c>
      <c r="Y141" s="26">
        <v>20000</v>
      </c>
      <c r="Z141" s="25">
        <v>20000</v>
      </c>
      <c r="AA141" s="15"/>
      <c r="AB141" s="3"/>
    </row>
    <row r="142" spans="1:28" ht="31.5" customHeight="1" x14ac:dyDescent="0.2">
      <c r="A142" s="24"/>
      <c r="B142" s="224" t="s">
        <v>16</v>
      </c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3" t="s">
        <v>36</v>
      </c>
      <c r="P142" s="20" t="s">
        <v>27</v>
      </c>
      <c r="Q142" s="22" t="s">
        <v>8</v>
      </c>
      <c r="R142" s="21" t="s">
        <v>35</v>
      </c>
      <c r="S142" s="97" t="s">
        <v>34</v>
      </c>
      <c r="T142" s="21">
        <v>1</v>
      </c>
      <c r="U142" s="20">
        <v>4</v>
      </c>
      <c r="V142" s="19" t="s">
        <v>10</v>
      </c>
      <c r="W142" s="18"/>
      <c r="X142" s="17">
        <v>20000</v>
      </c>
      <c r="Y142" s="17">
        <v>20000</v>
      </c>
      <c r="Z142" s="16">
        <v>20000</v>
      </c>
      <c r="AA142" s="15"/>
      <c r="AB142" s="3"/>
    </row>
    <row r="143" spans="1:28" ht="31.5" customHeight="1" x14ac:dyDescent="0.2">
      <c r="A143" s="24"/>
      <c r="B143" s="52"/>
      <c r="C143" s="51"/>
      <c r="D143" s="46"/>
      <c r="E143" s="36"/>
      <c r="F143" s="220" t="s">
        <v>33</v>
      </c>
      <c r="G143" s="221"/>
      <c r="H143" s="221"/>
      <c r="I143" s="221"/>
      <c r="J143" s="221"/>
      <c r="K143" s="221"/>
      <c r="L143" s="221"/>
      <c r="M143" s="221"/>
      <c r="N143" s="221"/>
      <c r="O143" s="159" t="s">
        <v>32</v>
      </c>
      <c r="P143" s="206" t="s">
        <v>27</v>
      </c>
      <c r="Q143" s="207" t="s">
        <v>8</v>
      </c>
      <c r="R143" s="208" t="s">
        <v>26</v>
      </c>
      <c r="S143" s="209" t="s">
        <v>5</v>
      </c>
      <c r="T143" s="208" t="s">
        <v>1</v>
      </c>
      <c r="U143" s="206" t="s">
        <v>1</v>
      </c>
      <c r="V143" s="210" t="s">
        <v>1</v>
      </c>
      <c r="W143" s="165"/>
      <c r="X143" s="211">
        <v>27000</v>
      </c>
      <c r="Y143" s="211">
        <v>0</v>
      </c>
      <c r="Z143" s="212">
        <v>0</v>
      </c>
      <c r="AA143" s="15"/>
      <c r="AB143" s="3"/>
    </row>
    <row r="144" spans="1:28" ht="15.75" customHeight="1" x14ac:dyDescent="0.2">
      <c r="A144" s="24"/>
      <c r="B144" s="35"/>
      <c r="C144" s="34"/>
      <c r="D144" s="33"/>
      <c r="E144" s="32"/>
      <c r="F144" s="31"/>
      <c r="G144" s="222" t="s">
        <v>31</v>
      </c>
      <c r="H144" s="222"/>
      <c r="I144" s="222"/>
      <c r="J144" s="222"/>
      <c r="K144" s="222"/>
      <c r="L144" s="222"/>
      <c r="M144" s="222"/>
      <c r="N144" s="222"/>
      <c r="O144" s="23" t="s">
        <v>28</v>
      </c>
      <c r="P144" s="28" t="s">
        <v>27</v>
      </c>
      <c r="Q144" s="30" t="s">
        <v>8</v>
      </c>
      <c r="R144" s="29" t="s">
        <v>26</v>
      </c>
      <c r="S144" s="96" t="s">
        <v>25</v>
      </c>
      <c r="T144" s="29" t="s">
        <v>1</v>
      </c>
      <c r="U144" s="28" t="s">
        <v>1</v>
      </c>
      <c r="V144" s="27" t="s">
        <v>1</v>
      </c>
      <c r="W144" s="18"/>
      <c r="X144" s="26">
        <v>27000</v>
      </c>
      <c r="Y144" s="26">
        <v>0</v>
      </c>
      <c r="Z144" s="25">
        <v>0</v>
      </c>
      <c r="AA144" s="15"/>
      <c r="AB144" s="3"/>
    </row>
    <row r="145" spans="1:28" ht="15.75" customHeight="1" x14ac:dyDescent="0.2">
      <c r="A145" s="24"/>
      <c r="B145" s="223" t="s">
        <v>30</v>
      </c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3" t="s">
        <v>28</v>
      </c>
      <c r="P145" s="28" t="s">
        <v>27</v>
      </c>
      <c r="Q145" s="30" t="s">
        <v>8</v>
      </c>
      <c r="R145" s="29" t="s">
        <v>26</v>
      </c>
      <c r="S145" s="96" t="s">
        <v>25</v>
      </c>
      <c r="T145" s="29">
        <v>1</v>
      </c>
      <c r="U145" s="28">
        <v>13</v>
      </c>
      <c r="V145" s="27" t="s">
        <v>1</v>
      </c>
      <c r="W145" s="18"/>
      <c r="X145" s="26">
        <v>27000</v>
      </c>
      <c r="Y145" s="26">
        <v>0</v>
      </c>
      <c r="Z145" s="25">
        <v>0</v>
      </c>
      <c r="AA145" s="15"/>
      <c r="AB145" s="3"/>
    </row>
    <row r="146" spans="1:28" ht="15.75" customHeight="1" x14ac:dyDescent="0.2">
      <c r="A146" s="24"/>
      <c r="B146" s="105"/>
      <c r="C146" s="105"/>
      <c r="D146" s="105"/>
      <c r="E146" s="105"/>
      <c r="F146" s="105"/>
      <c r="G146" s="105"/>
      <c r="H146" s="105"/>
      <c r="I146" s="105"/>
      <c r="J146" s="105"/>
      <c r="K146" s="105"/>
      <c r="L146" s="106"/>
      <c r="M146" s="107" t="s">
        <v>29</v>
      </c>
      <c r="N146" s="107"/>
      <c r="O146" s="108"/>
      <c r="P146" s="109">
        <v>86</v>
      </c>
      <c r="Q146" s="110">
        <v>0</v>
      </c>
      <c r="R146" s="109">
        <v>7</v>
      </c>
      <c r="S146" s="111">
        <v>95555</v>
      </c>
      <c r="T146" s="109">
        <v>1</v>
      </c>
      <c r="U146" s="109">
        <v>13</v>
      </c>
      <c r="V146" s="27">
        <v>850</v>
      </c>
      <c r="W146" s="18"/>
      <c r="X146" s="26">
        <v>27000</v>
      </c>
      <c r="Y146" s="26">
        <v>0</v>
      </c>
      <c r="Z146" s="25">
        <v>0</v>
      </c>
      <c r="AA146" s="15"/>
      <c r="AB146" s="3"/>
    </row>
    <row r="147" spans="1:28" ht="15.75" customHeight="1" x14ac:dyDescent="0.2">
      <c r="A147" s="24"/>
      <c r="B147" s="105"/>
      <c r="C147" s="105"/>
      <c r="D147" s="105"/>
      <c r="E147" s="105"/>
      <c r="F147" s="105"/>
      <c r="G147" s="105"/>
      <c r="H147" s="105"/>
      <c r="I147" s="105"/>
      <c r="J147" s="105"/>
      <c r="K147" s="105"/>
      <c r="L147" s="106"/>
      <c r="M147" s="215" t="s">
        <v>220</v>
      </c>
      <c r="N147" s="215"/>
      <c r="O147" s="216"/>
      <c r="P147" s="217">
        <v>86</v>
      </c>
      <c r="Q147" s="218">
        <v>0</v>
      </c>
      <c r="R147" s="217">
        <v>8</v>
      </c>
      <c r="S147" s="219">
        <v>0</v>
      </c>
      <c r="T147" s="217"/>
      <c r="U147" s="217"/>
      <c r="V147" s="203"/>
      <c r="W147" s="165"/>
      <c r="X147" s="213">
        <v>22018.28</v>
      </c>
      <c r="Y147" s="213">
        <v>0</v>
      </c>
      <c r="Z147" s="214">
        <v>0</v>
      </c>
      <c r="AA147" s="15"/>
      <c r="AB147" s="3"/>
    </row>
    <row r="148" spans="1:28" ht="15.75" customHeight="1" x14ac:dyDescent="0.2">
      <c r="A148" s="24"/>
      <c r="B148" s="105"/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  <c r="M148" s="105" t="s">
        <v>221</v>
      </c>
      <c r="N148" s="105"/>
      <c r="O148" s="23"/>
      <c r="P148" s="28">
        <v>86</v>
      </c>
      <c r="Q148" s="30">
        <v>0</v>
      </c>
      <c r="R148" s="29">
        <v>8</v>
      </c>
      <c r="S148" s="96">
        <v>99999</v>
      </c>
      <c r="T148" s="29"/>
      <c r="U148" s="28"/>
      <c r="V148" s="27"/>
      <c r="W148" s="18"/>
      <c r="X148" s="26">
        <v>22018.28</v>
      </c>
      <c r="Y148" s="26">
        <v>0</v>
      </c>
      <c r="Z148" s="25">
        <v>0</v>
      </c>
      <c r="AA148" s="15"/>
      <c r="AB148" s="3"/>
    </row>
    <row r="149" spans="1:28" ht="15.75" customHeight="1" x14ac:dyDescent="0.2">
      <c r="A149" s="24"/>
      <c r="B149" s="105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 t="s">
        <v>30</v>
      </c>
      <c r="N149" s="105"/>
      <c r="O149" s="23"/>
      <c r="P149" s="28">
        <v>86</v>
      </c>
      <c r="Q149" s="30">
        <v>0</v>
      </c>
      <c r="R149" s="29">
        <v>8</v>
      </c>
      <c r="S149" s="96">
        <v>99999</v>
      </c>
      <c r="T149" s="29">
        <v>1</v>
      </c>
      <c r="U149" s="28">
        <v>13</v>
      </c>
      <c r="V149" s="27"/>
      <c r="W149" s="18"/>
      <c r="X149" s="26">
        <v>22018.28</v>
      </c>
      <c r="Y149" s="26">
        <v>0</v>
      </c>
      <c r="Z149" s="25">
        <v>0</v>
      </c>
      <c r="AA149" s="15"/>
      <c r="AB149" s="3"/>
    </row>
    <row r="150" spans="1:28" ht="15.75" customHeight="1" x14ac:dyDescent="0.2">
      <c r="A150" s="24"/>
      <c r="B150" s="105"/>
      <c r="C150" s="105"/>
      <c r="D150" s="105"/>
      <c r="E150" s="105"/>
      <c r="F150" s="105"/>
      <c r="G150" s="105"/>
      <c r="H150" s="105"/>
      <c r="I150" s="105"/>
      <c r="J150" s="105"/>
      <c r="K150" s="105"/>
      <c r="L150" s="105"/>
      <c r="M150" s="105" t="s">
        <v>222</v>
      </c>
      <c r="N150" s="105"/>
      <c r="O150" s="23"/>
      <c r="P150" s="28">
        <v>86</v>
      </c>
      <c r="Q150" s="30">
        <v>0</v>
      </c>
      <c r="R150" s="29">
        <v>8</v>
      </c>
      <c r="S150" s="96">
        <v>99999</v>
      </c>
      <c r="T150" s="29">
        <v>1</v>
      </c>
      <c r="U150" s="28">
        <v>13</v>
      </c>
      <c r="V150" s="27">
        <v>830</v>
      </c>
      <c r="W150" s="18"/>
      <c r="X150" s="26">
        <v>22018.28</v>
      </c>
      <c r="Y150" s="26">
        <v>0</v>
      </c>
      <c r="Z150" s="25">
        <v>0</v>
      </c>
      <c r="AA150" s="15"/>
      <c r="AB150" s="3"/>
    </row>
    <row r="151" spans="1:28" ht="40.15" customHeight="1" x14ac:dyDescent="0.2">
      <c r="A151" s="24"/>
      <c r="B151" s="105"/>
      <c r="C151" s="105"/>
      <c r="D151" s="105"/>
      <c r="E151" s="105"/>
      <c r="F151" s="105"/>
      <c r="G151" s="105"/>
      <c r="H151" s="105"/>
      <c r="I151" s="105"/>
      <c r="J151" s="105"/>
      <c r="K151" s="105"/>
      <c r="L151" s="105"/>
      <c r="M151" s="198" t="s">
        <v>223</v>
      </c>
      <c r="N151" s="198"/>
      <c r="O151" s="159"/>
      <c r="P151" s="199">
        <v>86</v>
      </c>
      <c r="Q151" s="200">
        <v>0</v>
      </c>
      <c r="R151" s="201">
        <v>10</v>
      </c>
      <c r="S151" s="202">
        <v>0</v>
      </c>
      <c r="T151" s="201"/>
      <c r="U151" s="199"/>
      <c r="V151" s="203"/>
      <c r="W151" s="165"/>
      <c r="X151" s="213">
        <v>4000</v>
      </c>
      <c r="Y151" s="205">
        <v>0</v>
      </c>
      <c r="Z151" s="205">
        <v>0</v>
      </c>
      <c r="AA151" s="15"/>
      <c r="AB151" s="3"/>
    </row>
    <row r="152" spans="1:28" ht="39" customHeight="1" x14ac:dyDescent="0.2">
      <c r="A152" s="24"/>
      <c r="B152" s="10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105" t="s">
        <v>224</v>
      </c>
      <c r="N152" s="105"/>
      <c r="O152" s="23"/>
      <c r="P152" s="28">
        <v>86</v>
      </c>
      <c r="Q152" s="30">
        <v>0</v>
      </c>
      <c r="R152" s="29">
        <v>10</v>
      </c>
      <c r="S152" s="96">
        <v>10040</v>
      </c>
      <c r="T152" s="29"/>
      <c r="U152" s="28"/>
      <c r="V152" s="27"/>
      <c r="W152" s="18"/>
      <c r="X152" s="26">
        <v>4000</v>
      </c>
      <c r="Y152" s="114">
        <v>0</v>
      </c>
      <c r="Z152" s="114">
        <v>0</v>
      </c>
      <c r="AA152" s="15"/>
      <c r="AB152" s="3"/>
    </row>
    <row r="153" spans="1:28" ht="40.15" customHeight="1" x14ac:dyDescent="0.2">
      <c r="A153" s="24"/>
      <c r="B153" s="105"/>
      <c r="C153" s="105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 t="s">
        <v>37</v>
      </c>
      <c r="N153" s="105"/>
      <c r="O153" s="23"/>
      <c r="P153" s="28">
        <v>86</v>
      </c>
      <c r="Q153" s="30">
        <v>0</v>
      </c>
      <c r="R153" s="29">
        <v>10</v>
      </c>
      <c r="S153" s="96">
        <v>10040</v>
      </c>
      <c r="T153" s="29">
        <v>1</v>
      </c>
      <c r="U153" s="28">
        <v>4</v>
      </c>
      <c r="V153" s="27"/>
      <c r="W153" s="18"/>
      <c r="X153" s="26">
        <v>4000</v>
      </c>
      <c r="Y153" s="114">
        <v>0</v>
      </c>
      <c r="Z153" s="114">
        <v>0</v>
      </c>
      <c r="AA153" s="15"/>
      <c r="AB153" s="3"/>
    </row>
    <row r="154" spans="1:28" ht="15.75" customHeight="1" x14ac:dyDescent="0.2">
      <c r="A154" s="24"/>
      <c r="B154" s="224" t="s">
        <v>193</v>
      </c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3" t="s">
        <v>28</v>
      </c>
      <c r="P154" s="20" t="s">
        <v>27</v>
      </c>
      <c r="Q154" s="22" t="s">
        <v>8</v>
      </c>
      <c r="R154" s="21">
        <v>10</v>
      </c>
      <c r="S154" s="97">
        <v>10040</v>
      </c>
      <c r="T154" s="21">
        <v>1</v>
      </c>
      <c r="U154" s="20">
        <v>4</v>
      </c>
      <c r="V154" s="19">
        <v>540</v>
      </c>
      <c r="W154" s="18"/>
      <c r="X154" s="17">
        <v>4000</v>
      </c>
      <c r="Y154" s="114">
        <v>0</v>
      </c>
      <c r="Z154" s="114">
        <v>0</v>
      </c>
      <c r="AA154" s="15"/>
      <c r="AB154" s="3"/>
    </row>
    <row r="155" spans="1:28" ht="110.25" hidden="1" customHeight="1" x14ac:dyDescent="0.25">
      <c r="A155" s="24"/>
      <c r="B155" s="52"/>
      <c r="C155" s="51"/>
      <c r="D155" s="225" t="s">
        <v>214</v>
      </c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3" t="s">
        <v>23</v>
      </c>
      <c r="P155" s="50" t="s">
        <v>14</v>
      </c>
      <c r="Q155" s="100" t="s">
        <v>8</v>
      </c>
      <c r="R155" s="94" t="s">
        <v>6</v>
      </c>
      <c r="S155" s="101" t="s">
        <v>5</v>
      </c>
      <c r="T155" s="94" t="s">
        <v>1</v>
      </c>
      <c r="U155" s="50" t="s">
        <v>1</v>
      </c>
      <c r="V155" s="49" t="s">
        <v>1</v>
      </c>
      <c r="W155" s="18"/>
      <c r="X155" s="48"/>
      <c r="Y155" s="48"/>
      <c r="Z155" s="47"/>
      <c r="AA155" s="15"/>
      <c r="AB155" s="3"/>
    </row>
    <row r="156" spans="1:28" ht="31.5" hidden="1" customHeight="1" x14ac:dyDescent="0.25">
      <c r="A156" s="24"/>
      <c r="B156" s="39"/>
      <c r="C156" s="38"/>
      <c r="D156" s="46"/>
      <c r="E156" s="227" t="s">
        <v>22</v>
      </c>
      <c r="F156" s="228"/>
      <c r="G156" s="228"/>
      <c r="H156" s="228"/>
      <c r="I156" s="228"/>
      <c r="J156" s="228"/>
      <c r="K156" s="228"/>
      <c r="L156" s="228"/>
      <c r="M156" s="228"/>
      <c r="N156" s="228"/>
      <c r="O156" s="23" t="s">
        <v>21</v>
      </c>
      <c r="P156" s="43" t="s">
        <v>14</v>
      </c>
      <c r="Q156" s="45" t="s">
        <v>13</v>
      </c>
      <c r="R156" s="44" t="s">
        <v>6</v>
      </c>
      <c r="S156" s="102" t="s">
        <v>5</v>
      </c>
      <c r="T156" s="44" t="s">
        <v>1</v>
      </c>
      <c r="U156" s="43" t="s">
        <v>1</v>
      </c>
      <c r="V156" s="42" t="s">
        <v>1</v>
      </c>
      <c r="W156" s="18"/>
      <c r="X156" s="41"/>
      <c r="Y156" s="41"/>
      <c r="Z156" s="40"/>
      <c r="AA156" s="15"/>
      <c r="AB156" s="3"/>
    </row>
    <row r="157" spans="1:28" ht="31.5" hidden="1" customHeight="1" x14ac:dyDescent="0.25">
      <c r="A157" s="24"/>
      <c r="B157" s="39"/>
      <c r="C157" s="38"/>
      <c r="D157" s="37"/>
      <c r="E157" s="36"/>
      <c r="F157" s="229" t="s">
        <v>20</v>
      </c>
      <c r="G157" s="222"/>
      <c r="H157" s="222"/>
      <c r="I157" s="222"/>
      <c r="J157" s="222"/>
      <c r="K157" s="222"/>
      <c r="L157" s="222"/>
      <c r="M157" s="222"/>
      <c r="N157" s="222"/>
      <c r="O157" s="23" t="s">
        <v>19</v>
      </c>
      <c r="P157" s="28" t="s">
        <v>14</v>
      </c>
      <c r="Q157" s="30" t="s">
        <v>13</v>
      </c>
      <c r="R157" s="29" t="s">
        <v>12</v>
      </c>
      <c r="S157" s="96" t="s">
        <v>5</v>
      </c>
      <c r="T157" s="29" t="s">
        <v>1</v>
      </c>
      <c r="U157" s="28" t="s">
        <v>1</v>
      </c>
      <c r="V157" s="27" t="s">
        <v>1</v>
      </c>
      <c r="W157" s="18"/>
      <c r="X157" s="26"/>
      <c r="Y157" s="26"/>
      <c r="Z157" s="25"/>
      <c r="AA157" s="15"/>
      <c r="AB157" s="3"/>
    </row>
    <row r="158" spans="1:28" ht="15.75" hidden="1" customHeight="1" x14ac:dyDescent="0.25">
      <c r="A158" s="24"/>
      <c r="B158" s="35"/>
      <c r="C158" s="34"/>
      <c r="D158" s="33"/>
      <c r="E158" s="32"/>
      <c r="F158" s="31"/>
      <c r="G158" s="222" t="s">
        <v>18</v>
      </c>
      <c r="H158" s="222"/>
      <c r="I158" s="222"/>
      <c r="J158" s="222"/>
      <c r="K158" s="222"/>
      <c r="L158" s="222"/>
      <c r="M158" s="222"/>
      <c r="N158" s="222"/>
      <c r="O158" s="23" t="s">
        <v>15</v>
      </c>
      <c r="P158" s="28" t="s">
        <v>14</v>
      </c>
      <c r="Q158" s="30" t="s">
        <v>13</v>
      </c>
      <c r="R158" s="29" t="s">
        <v>12</v>
      </c>
      <c r="S158" s="96" t="s">
        <v>11</v>
      </c>
      <c r="T158" s="29" t="s">
        <v>1</v>
      </c>
      <c r="U158" s="28" t="s">
        <v>1</v>
      </c>
      <c r="V158" s="27" t="s">
        <v>1</v>
      </c>
      <c r="W158" s="18"/>
      <c r="X158" s="26"/>
      <c r="Y158" s="26"/>
      <c r="Z158" s="25"/>
      <c r="AA158" s="15"/>
      <c r="AB158" s="3"/>
    </row>
    <row r="159" spans="1:28" ht="31.5" hidden="1" customHeight="1" x14ac:dyDescent="0.25">
      <c r="A159" s="24"/>
      <c r="B159" s="223" t="s">
        <v>17</v>
      </c>
      <c r="C159" s="223"/>
      <c r="D159" s="223"/>
      <c r="E159" s="223"/>
      <c r="F159" s="223"/>
      <c r="G159" s="223"/>
      <c r="H159" s="223"/>
      <c r="I159" s="223"/>
      <c r="J159" s="223"/>
      <c r="K159" s="223"/>
      <c r="L159" s="223"/>
      <c r="M159" s="223"/>
      <c r="N159" s="223"/>
      <c r="O159" s="23" t="s">
        <v>15</v>
      </c>
      <c r="P159" s="28" t="s">
        <v>14</v>
      </c>
      <c r="Q159" s="30" t="s">
        <v>13</v>
      </c>
      <c r="R159" s="29" t="s">
        <v>12</v>
      </c>
      <c r="S159" s="96" t="s">
        <v>11</v>
      </c>
      <c r="T159" s="29">
        <v>3</v>
      </c>
      <c r="U159" s="28">
        <v>9</v>
      </c>
      <c r="V159" s="27" t="s">
        <v>1</v>
      </c>
      <c r="W159" s="18"/>
      <c r="X159" s="26"/>
      <c r="Y159" s="26"/>
      <c r="Z159" s="25"/>
      <c r="AA159" s="15"/>
      <c r="AB159" s="3"/>
    </row>
    <row r="160" spans="1:28" ht="31.5" hidden="1" customHeight="1" x14ac:dyDescent="0.25">
      <c r="A160" s="24"/>
      <c r="B160" s="224" t="s">
        <v>16</v>
      </c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3" t="s">
        <v>15</v>
      </c>
      <c r="P160" s="20" t="s">
        <v>14</v>
      </c>
      <c r="Q160" s="22" t="s">
        <v>13</v>
      </c>
      <c r="R160" s="21" t="s">
        <v>12</v>
      </c>
      <c r="S160" s="97" t="s">
        <v>11</v>
      </c>
      <c r="T160" s="21">
        <v>3</v>
      </c>
      <c r="U160" s="20">
        <v>9</v>
      </c>
      <c r="V160" s="19" t="s">
        <v>10</v>
      </c>
      <c r="W160" s="18"/>
      <c r="X160" s="17"/>
      <c r="Y160" s="17"/>
      <c r="Z160" s="16"/>
      <c r="AA160" s="15"/>
      <c r="AB160" s="3"/>
    </row>
    <row r="161" spans="1:28" ht="15.75" customHeight="1" x14ac:dyDescent="0.2">
      <c r="A161" s="24"/>
      <c r="B161" s="52"/>
      <c r="C161" s="51"/>
      <c r="D161" s="225" t="s">
        <v>4</v>
      </c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3" t="s">
        <v>9</v>
      </c>
      <c r="P161" s="50" t="s">
        <v>2</v>
      </c>
      <c r="Q161" s="100" t="s">
        <v>8</v>
      </c>
      <c r="R161" s="94" t="s">
        <v>6</v>
      </c>
      <c r="S161" s="101" t="s">
        <v>5</v>
      </c>
      <c r="T161" s="94" t="s">
        <v>1</v>
      </c>
      <c r="U161" s="50" t="s">
        <v>1</v>
      </c>
      <c r="V161" s="49" t="s">
        <v>1</v>
      </c>
      <c r="W161" s="18"/>
      <c r="X161" s="48">
        <v>0</v>
      </c>
      <c r="Y161" s="48">
        <v>146183.24</v>
      </c>
      <c r="Z161" s="47">
        <v>288155.44</v>
      </c>
      <c r="AA161" s="15"/>
      <c r="AB161" s="3"/>
    </row>
    <row r="162" spans="1:28" ht="15.75" customHeight="1" thickBot="1" x14ac:dyDescent="0.25">
      <c r="A162" s="24"/>
      <c r="B162" s="39"/>
      <c r="C162" s="38"/>
      <c r="D162" s="46"/>
      <c r="E162" s="227" t="s">
        <v>4</v>
      </c>
      <c r="F162" s="228"/>
      <c r="G162" s="228"/>
      <c r="H162" s="228"/>
      <c r="I162" s="228"/>
      <c r="J162" s="228"/>
      <c r="K162" s="228"/>
      <c r="L162" s="228"/>
      <c r="M162" s="228"/>
      <c r="N162" s="228"/>
      <c r="O162" s="23" t="s">
        <v>7</v>
      </c>
      <c r="P162" s="43" t="s">
        <v>2</v>
      </c>
      <c r="Q162" s="45" t="s">
        <v>3</v>
      </c>
      <c r="R162" s="44" t="s">
        <v>6</v>
      </c>
      <c r="S162" s="102" t="s">
        <v>5</v>
      </c>
      <c r="T162" s="44" t="s">
        <v>1</v>
      </c>
      <c r="U162" s="43" t="s">
        <v>1</v>
      </c>
      <c r="V162" s="42" t="s">
        <v>1</v>
      </c>
      <c r="W162" s="18"/>
      <c r="X162" s="41">
        <v>0</v>
      </c>
      <c r="Y162" s="41">
        <v>146183.24</v>
      </c>
      <c r="Z162" s="40">
        <v>288155.44</v>
      </c>
      <c r="AA162" s="15"/>
      <c r="AB162" s="3"/>
    </row>
    <row r="163" spans="1:28" ht="15.75" customHeight="1" thickBot="1" x14ac:dyDescent="0.3">
      <c r="A163" s="5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1"/>
      <c r="M163" s="10" t="s">
        <v>0</v>
      </c>
      <c r="N163" s="9"/>
      <c r="O163" s="9"/>
      <c r="P163" s="9"/>
      <c r="Q163" s="9"/>
      <c r="R163" s="9"/>
      <c r="S163" s="9"/>
      <c r="T163" s="9"/>
      <c r="U163" s="9"/>
      <c r="V163" s="9"/>
      <c r="W163" s="8"/>
      <c r="X163" s="8">
        <f>X17+X30+X45+X107+X118</f>
        <v>7846489.6699999999</v>
      </c>
      <c r="Y163" s="7">
        <v>8144150.7699999996</v>
      </c>
      <c r="Z163" s="6">
        <v>5870221.8799999999</v>
      </c>
      <c r="AA163" s="3"/>
      <c r="AB163" s="2"/>
    </row>
    <row r="164" spans="1:28" ht="12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3"/>
      <c r="Q164" s="3"/>
      <c r="R164" s="3"/>
      <c r="S164" s="3"/>
      <c r="T164" s="3"/>
      <c r="U164" s="3"/>
      <c r="V164" s="3"/>
      <c r="W164" s="3"/>
      <c r="X164" s="2"/>
      <c r="Y164" s="5"/>
      <c r="Z164" s="3"/>
      <c r="AA164" s="3"/>
      <c r="AB164" s="2"/>
    </row>
  </sheetData>
  <mergeCells count="120">
    <mergeCell ref="M9:Z12"/>
    <mergeCell ref="P15:S15"/>
    <mergeCell ref="P16:S16"/>
    <mergeCell ref="D17:N17"/>
    <mergeCell ref="G18:N18"/>
    <mergeCell ref="B19:N19"/>
    <mergeCell ref="B20:N20"/>
    <mergeCell ref="G21:N21"/>
    <mergeCell ref="B22:N22"/>
    <mergeCell ref="B23:N23"/>
    <mergeCell ref="G24:N24"/>
    <mergeCell ref="B25:N25"/>
    <mergeCell ref="B26:N26"/>
    <mergeCell ref="G27:N27"/>
    <mergeCell ref="B28:N28"/>
    <mergeCell ref="B29:N29"/>
    <mergeCell ref="D30:N30"/>
    <mergeCell ref="E31:N31"/>
    <mergeCell ref="F32:N32"/>
    <mergeCell ref="G33:N33"/>
    <mergeCell ref="B34:N34"/>
    <mergeCell ref="B35:N35"/>
    <mergeCell ref="E36:N36"/>
    <mergeCell ref="F37:N37"/>
    <mergeCell ref="G38:N38"/>
    <mergeCell ref="B39:N39"/>
    <mergeCell ref="B40:N40"/>
    <mergeCell ref="D45:N45"/>
    <mergeCell ref="E46:N46"/>
    <mergeCell ref="F47:N47"/>
    <mergeCell ref="G48:N48"/>
    <mergeCell ref="B49:N49"/>
    <mergeCell ref="B50:N50"/>
    <mergeCell ref="E51:N51"/>
    <mergeCell ref="F52:N52"/>
    <mergeCell ref="G53:N53"/>
    <mergeCell ref="B54:N54"/>
    <mergeCell ref="B55:N55"/>
    <mergeCell ref="F59:N59"/>
    <mergeCell ref="G60:N60"/>
    <mergeCell ref="B61:N61"/>
    <mergeCell ref="B62:N62"/>
    <mergeCell ref="E68:N68"/>
    <mergeCell ref="F69:N69"/>
    <mergeCell ref="G70:N70"/>
    <mergeCell ref="B71:N71"/>
    <mergeCell ref="B72:N72"/>
    <mergeCell ref="E73:N73"/>
    <mergeCell ref="F74:N74"/>
    <mergeCell ref="G75:N75"/>
    <mergeCell ref="B76:N76"/>
    <mergeCell ref="B77:N77"/>
    <mergeCell ref="G78:N78"/>
    <mergeCell ref="B79:N79"/>
    <mergeCell ref="B80:N80"/>
    <mergeCell ref="F81:N81"/>
    <mergeCell ref="G82:N82"/>
    <mergeCell ref="B83:N83"/>
    <mergeCell ref="B84:N84"/>
    <mergeCell ref="B85:N85"/>
    <mergeCell ref="F86:N86"/>
    <mergeCell ref="G87:N87"/>
    <mergeCell ref="B88:N88"/>
    <mergeCell ref="B89:N89"/>
    <mergeCell ref="E102:N102"/>
    <mergeCell ref="F103:N103"/>
    <mergeCell ref="G104:N104"/>
    <mergeCell ref="B105:N105"/>
    <mergeCell ref="E90:N90"/>
    <mergeCell ref="F91:N91"/>
    <mergeCell ref="G92:N92"/>
    <mergeCell ref="B93:N93"/>
    <mergeCell ref="B94:N94"/>
    <mergeCell ref="F95:N95"/>
    <mergeCell ref="G96:N96"/>
    <mergeCell ref="B99:N99"/>
    <mergeCell ref="B100:N100"/>
    <mergeCell ref="B129:N129"/>
    <mergeCell ref="F130:N130"/>
    <mergeCell ref="G131:N131"/>
    <mergeCell ref="B132:N132"/>
    <mergeCell ref="B133:N133"/>
    <mergeCell ref="B134:N134"/>
    <mergeCell ref="B106:N106"/>
    <mergeCell ref="D118:N118"/>
    <mergeCell ref="F119:N119"/>
    <mergeCell ref="G120:N120"/>
    <mergeCell ref="B121:N121"/>
    <mergeCell ref="B122:N122"/>
    <mergeCell ref="G123:N123"/>
    <mergeCell ref="B124:N124"/>
    <mergeCell ref="B125:N125"/>
    <mergeCell ref="E107:N107"/>
    <mergeCell ref="F109:N109"/>
    <mergeCell ref="G110:N110"/>
    <mergeCell ref="B111:N111"/>
    <mergeCell ref="B117:N117"/>
    <mergeCell ref="B126:N126"/>
    <mergeCell ref="G127:N127"/>
    <mergeCell ref="B128:N128"/>
    <mergeCell ref="D161:N161"/>
    <mergeCell ref="E162:N162"/>
    <mergeCell ref="G144:N144"/>
    <mergeCell ref="B145:N145"/>
    <mergeCell ref="B154:N154"/>
    <mergeCell ref="D155:N155"/>
    <mergeCell ref="E156:N156"/>
    <mergeCell ref="F157:N157"/>
    <mergeCell ref="G158:N158"/>
    <mergeCell ref="B159:N159"/>
    <mergeCell ref="B160:N160"/>
    <mergeCell ref="F135:N135"/>
    <mergeCell ref="G136:N136"/>
    <mergeCell ref="B137:N137"/>
    <mergeCell ref="B138:N138"/>
    <mergeCell ref="F139:N139"/>
    <mergeCell ref="G140:N140"/>
    <mergeCell ref="B141:N141"/>
    <mergeCell ref="B142:N142"/>
    <mergeCell ref="F143:N143"/>
  </mergeCells>
  <pageMargins left="1.1811023622047245" right="0.39370078740157483" top="0.19685039370078741" bottom="0.19685039370078741" header="0.11811023622047245" footer="0.11811023622047245"/>
  <pageSetup paperSize="9" scale="59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Бюджет_27</vt:lpstr>
    </vt:vector>
  </TitlesOfParts>
  <Company>Финуправление Оренбургского района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User01</cp:lastModifiedBy>
  <cp:lastPrinted>2021-03-18T05:01:58Z</cp:lastPrinted>
  <dcterms:created xsi:type="dcterms:W3CDTF">2018-11-20T07:39:16Z</dcterms:created>
  <dcterms:modified xsi:type="dcterms:W3CDTF">2021-03-18T05:02:01Z</dcterms:modified>
</cp:coreProperties>
</file>