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0" windowWidth="19440" windowHeight="13170"/>
  </bookViews>
  <sheets>
    <sheet name="Бюджет_19" sheetId="1" r:id="rId1"/>
  </sheets>
  <calcPr calcId="145621" iterate="1"/>
</workbook>
</file>

<file path=xl/calcChain.xml><?xml version="1.0" encoding="utf-8"?>
<calcChain xmlns="http://schemas.openxmlformats.org/spreadsheetml/2006/main">
  <c r="Z122" i="1" l="1"/>
  <c r="Z123" i="1"/>
  <c r="Z124" i="1"/>
  <c r="Z125" i="1"/>
  <c r="Z126" i="1"/>
  <c r="Y122" i="1"/>
  <c r="Y123" i="1"/>
  <c r="Y124" i="1"/>
  <c r="Y125" i="1"/>
  <c r="Y126" i="1"/>
  <c r="X50" i="1" l="1"/>
  <c r="Z51" i="1"/>
  <c r="Z50" i="1" s="1"/>
  <c r="Y51" i="1"/>
  <c r="Y50" i="1" s="1"/>
  <c r="X51" i="1"/>
  <c r="Y72" i="1" l="1"/>
  <c r="Z72" i="1"/>
  <c r="Y38" i="1"/>
  <c r="Y39" i="1"/>
  <c r="Y40" i="1"/>
  <c r="Z80" i="1"/>
  <c r="Y80" i="1"/>
  <c r="X80" i="1"/>
  <c r="Z81" i="1"/>
  <c r="Y81" i="1"/>
  <c r="X81" i="1"/>
  <c r="Z73" i="1" l="1"/>
  <c r="Z77" i="1"/>
  <c r="Z76" i="1" s="1"/>
  <c r="Y71" i="1"/>
  <c r="Y70" i="1" s="1"/>
  <c r="X109" i="1"/>
  <c r="X72" i="1"/>
  <c r="X71" i="1" s="1"/>
  <c r="X70" i="1" s="1"/>
  <c r="X20" i="1"/>
  <c r="X61" i="1"/>
  <c r="Z71" i="1" l="1"/>
  <c r="Z70" i="1" s="1"/>
  <c r="X49" i="1"/>
  <c r="X33" i="1" s="1"/>
  <c r="X32" i="1" s="1"/>
  <c r="X129" i="1" s="1"/>
  <c r="Y49" i="1"/>
  <c r="Y33" i="1" s="1"/>
  <c r="Y32" i="1" s="1"/>
  <c r="Y129" i="1" s="1"/>
  <c r="Z49" i="1"/>
  <c r="Z33" i="1" s="1"/>
  <c r="Z32" i="1" s="1"/>
  <c r="Z129" i="1" s="1"/>
</calcChain>
</file>

<file path=xl/sharedStrings.xml><?xml version="1.0" encoding="utf-8"?>
<sst xmlns="http://schemas.openxmlformats.org/spreadsheetml/2006/main" count="874" uniqueCount="189">
  <si>
    <t>ВСЕГО РАСХОДОВ</t>
  </si>
  <si>
    <t>000</t>
  </si>
  <si>
    <t/>
  </si>
  <si>
    <t>0000000000</t>
  </si>
  <si>
    <t>990</t>
  </si>
  <si>
    <t>91999</t>
  </si>
  <si>
    <t>99</t>
  </si>
  <si>
    <t>9</t>
  </si>
  <si>
    <t>9999991999</t>
  </si>
  <si>
    <t>Условно утвержденные расходы</t>
  </si>
  <si>
    <t>00000</t>
  </si>
  <si>
    <t>9999900000</t>
  </si>
  <si>
    <t>00</t>
  </si>
  <si>
    <t>9990000000</t>
  </si>
  <si>
    <t>0</t>
  </si>
  <si>
    <t>9900000000</t>
  </si>
  <si>
    <t>540</t>
  </si>
  <si>
    <t>61002</t>
  </si>
  <si>
    <t>03</t>
  </si>
  <si>
    <t>4</t>
  </si>
  <si>
    <t>86</t>
  </si>
  <si>
    <t>8640361002</t>
  </si>
  <si>
    <t>Иные 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</si>
  <si>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</si>
  <si>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трасферты бюджету муниципального района на выполнение переданных полномочий  внешнего муниципального финансового контроля</t>
  </si>
  <si>
    <t>60040</t>
  </si>
  <si>
    <t>8640360040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</si>
  <si>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</si>
  <si>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Межбюджетные трасферты бюджету муниципального района на выполнение переданных полномочий  комиссии по соблюдению требований к служебному поведению муниципальных служащих и урегулированию конфликта интересов</t>
  </si>
  <si>
    <t>60004</t>
  </si>
  <si>
    <t>8640360004</t>
  </si>
  <si>
    <t>Межбюджетные трасферты бюджету муниципального района на выполнение переданных полномочий  в области градостроительной деятельности</t>
  </si>
  <si>
    <t>60002</t>
  </si>
  <si>
    <t>8640360002</t>
  </si>
  <si>
    <t>Межбюджетные трасферты бюджету муниципального района на осуществление полномочий в сфере муниципального земельного контроля</t>
  </si>
  <si>
    <t>8640300000</t>
  </si>
  <si>
    <t>Комплекс процессных мероприятий «Обеспечение передачи части полномочий муниципальному образованию Оренбургский район»</t>
  </si>
  <si>
    <t>310</t>
  </si>
  <si>
    <t>10009</t>
  </si>
  <si>
    <t>02</t>
  </si>
  <si>
    <t>8640210009</t>
  </si>
  <si>
    <t>Публичные нормативные социальные выплаты гражданам</t>
  </si>
  <si>
    <t>Пенсионное обеспечение</t>
  </si>
  <si>
    <t>Пенсия за выслугу лет муниципальным служащим</t>
  </si>
  <si>
    <t>8640200000</t>
  </si>
  <si>
    <t>Комплекс процессных мероприятий «Предоставление мер социальной поддержки отдельных категорий граждан»</t>
  </si>
  <si>
    <t>850</t>
  </si>
  <si>
    <t>95555</t>
  </si>
  <si>
    <t>01</t>
  </si>
  <si>
    <t>8640195555</t>
  </si>
  <si>
    <t>Уплата налогов, сборов и иных платежей</t>
  </si>
  <si>
    <t>Другие общегосударственные вопросы</t>
  </si>
  <si>
    <t>Содержание муниципального имущества</t>
  </si>
  <si>
    <t>240</t>
  </si>
  <si>
    <t>90010</t>
  </si>
  <si>
    <t>8640190010</t>
  </si>
  <si>
    <t>Иные закупки товаров, работ и услуг для обеспечения государственных (муниципальных) нужд</t>
  </si>
  <si>
    <t>Выполнение других общегосударственных вопросов</t>
  </si>
  <si>
    <t>90008</t>
  </si>
  <si>
    <t>8640190008</t>
  </si>
  <si>
    <t>Организация прохождения ежегодной диспансеризации муниципальных служащих</t>
  </si>
  <si>
    <t>90007</t>
  </si>
  <si>
    <t>8640190007</t>
  </si>
  <si>
    <t>Организация повышения квалификации муниципальных служащих</t>
  </si>
  <si>
    <t>90004</t>
  </si>
  <si>
    <t>8640190004</t>
  </si>
  <si>
    <t>Уплата членских взносов</t>
  </si>
  <si>
    <t>120</t>
  </si>
  <si>
    <t>90002</t>
  </si>
  <si>
    <t>8640190002</t>
  </si>
  <si>
    <t>Расходы на выплаты персоналу государственных (муниципальных) органов</t>
  </si>
  <si>
    <t>Расходы на содержание специалистов по обеспечению деятельности аппарата</t>
  </si>
  <si>
    <t>78888</t>
  </si>
  <si>
    <t>8640178888</t>
  </si>
  <si>
    <t xml:space="preserve">Финансовое обеспечение минимального размера оплаты труда работников бюджетной сферы </t>
  </si>
  <si>
    <t>51180</t>
  </si>
  <si>
    <t>8640151180</t>
  </si>
  <si>
    <t>Мобилизационная и вневойсковая подготовка</t>
  </si>
  <si>
    <t xml:space="preserve">Осуществление первичного воинского учета органами местного самоуправления поселений, муниципальных и городских округов </t>
  </si>
  <si>
    <t>10002</t>
  </si>
  <si>
    <t>8640110002</t>
  </si>
  <si>
    <t>Обеспечение деятельности администрации</t>
  </si>
  <si>
    <t>10001</t>
  </si>
  <si>
    <t>8640110001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</si>
  <si>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</si>
  <si>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</t>
  </si>
  <si>
    <t>8640100000</t>
  </si>
  <si>
    <t>Комплекс процессных мероприятий "Обеспечение деятельности органов местного самоуправления"</t>
  </si>
  <si>
    <t>8640000000</t>
  </si>
  <si>
    <t>Комплексы процессных мероприятий</t>
  </si>
  <si>
    <t>8600000000</t>
  </si>
  <si>
    <t>90055</t>
  </si>
  <si>
    <t>09</t>
  </si>
  <si>
    <t>85</t>
  </si>
  <si>
    <t>8540990055</t>
  </si>
  <si>
    <t>Защита населения и территории от чрезвычайных ситуаций природного и техногенного характера, пожарная безопасность</t>
  </si>
  <si>
    <t>Участие в предупреждении и ликвидации последствий чрезвычайных ситуаций в границах поселения</t>
  </si>
  <si>
    <t>90053</t>
  </si>
  <si>
    <t>8540990053</t>
  </si>
  <si>
    <t>Обеспечение первичных мер пожарной безопасности в границах населенных пунктов поселения</t>
  </si>
  <si>
    <t>8540900000</t>
  </si>
  <si>
    <t xml:space="preserve">Комплекс процессных мероприятий «Безопасность» </t>
  </si>
  <si>
    <t>90038</t>
  </si>
  <si>
    <t>06</t>
  </si>
  <si>
    <t>8540690038</t>
  </si>
  <si>
    <t>Благоустройство</t>
  </si>
  <si>
    <t>Дорожное хозяйство (дорожные фонды)</t>
  </si>
  <si>
    <t>Освещение улиц</t>
  </si>
  <si>
    <t>8540600000</t>
  </si>
  <si>
    <t>Комплекс процессных мероприятий «Озеленение территории и освещение улиц»</t>
  </si>
  <si>
    <t>90036</t>
  </si>
  <si>
    <t>05</t>
  </si>
  <si>
    <t>8540590036</t>
  </si>
  <si>
    <t xml:space="preserve">Благоустройство территории </t>
  </si>
  <si>
    <t>8540500000</t>
  </si>
  <si>
    <t>Комплекс процессных мероприятий «Благоустройство территории сельсовета»</t>
  </si>
  <si>
    <t>90035</t>
  </si>
  <si>
    <t>04</t>
  </si>
  <si>
    <t>8540490035</t>
  </si>
  <si>
    <t>Коммунальное хозяйство</t>
  </si>
  <si>
    <t>Мероприятия в области коммунального хозяйства</t>
  </si>
  <si>
    <t>8540400000</t>
  </si>
  <si>
    <t>Комплекс процессных мероприятий «Развитие коммунального хозяйства»</t>
  </si>
  <si>
    <t>90032</t>
  </si>
  <si>
    <t>8540390032</t>
  </si>
  <si>
    <t>Жилищное хозяйство</t>
  </si>
  <si>
    <t>Мероприятия в области жилищного фонда</t>
  </si>
  <si>
    <t>8540300000</t>
  </si>
  <si>
    <t>Комплекс процессных мероприятий «Развитие жилищного фонда»</t>
  </si>
  <si>
    <t>90050</t>
  </si>
  <si>
    <t>8540290050</t>
  </si>
  <si>
    <t>Содержание сети автомобильных дорог общего пользования местного значения</t>
  </si>
  <si>
    <t>8540200000</t>
  </si>
  <si>
    <t>Комплекс процессных мероприятий «Развитие дорожного хозяйства»</t>
  </si>
  <si>
    <t>90044</t>
  </si>
  <si>
    <t>8540190044</t>
  </si>
  <si>
    <t>Другие вопросы в области национальной экономики</t>
  </si>
  <si>
    <t xml:space="preserve">Мероприятия по землеустройству и землепользованию </t>
  </si>
  <si>
    <t>8540100000</t>
  </si>
  <si>
    <t>Комплекс процессных мероприятий    «Управление и распоряжение объектами муниципальной  собственности, в том числе земельными ресурсами»</t>
  </si>
  <si>
    <t>8540000000</t>
  </si>
  <si>
    <t>8500000000</t>
  </si>
  <si>
    <t>610</t>
  </si>
  <si>
    <t>70011</t>
  </si>
  <si>
    <t>81</t>
  </si>
  <si>
    <t>8140270011</t>
  </si>
  <si>
    <t>Субсидии бюджетным учреждениям</t>
  </si>
  <si>
    <t>Культура</t>
  </si>
  <si>
    <t>Сохранение и развитие культуры</t>
  </si>
  <si>
    <t>67777</t>
  </si>
  <si>
    <t>8140267777</t>
  </si>
  <si>
    <t>Расходы на повышение оплаты труда работников муниципальных учреждений культуры и педагогических работников</t>
  </si>
  <si>
    <t>8140200000</t>
  </si>
  <si>
    <t>Комплекс процессных мероприятий «Сохранение и развитие культуры»</t>
  </si>
  <si>
    <t>70005</t>
  </si>
  <si>
    <t>8140170005</t>
  </si>
  <si>
    <t>Развитие библиотечного дела</t>
  </si>
  <si>
    <t>8140100000</t>
  </si>
  <si>
    <t>Комплекс процессных мероприятий «Развитие библиотечного дела»</t>
  </si>
  <si>
    <t>8140000000</t>
  </si>
  <si>
    <t>8100000000</t>
  </si>
  <si>
    <t>2025 год</t>
  </si>
  <si>
    <t>2024 год</t>
  </si>
  <si>
    <t>КОСГУ</t>
  </si>
  <si>
    <t>ВР</t>
  </si>
  <si>
    <t>ПР</t>
  </si>
  <si>
    <t>РЗ</t>
  </si>
  <si>
    <t>ЦСР</t>
  </si>
  <si>
    <t>целевая статья</t>
  </si>
  <si>
    <t>ВЕД</t>
  </si>
  <si>
    <t>НАИМЕНОВАНИЕ</t>
  </si>
  <si>
    <t>рублей</t>
  </si>
  <si>
    <t>ДЕЯТЕЛЬНОСТИ), РАЗДЕЛАМ, ПОДРАЗДЕЛАМ, ГРУППАМ И ПОДГРУППАМ ВИДОВ РАСХОДОВ</t>
  </si>
  <si>
    <t>муниципального образования</t>
  </si>
  <si>
    <t>Приложение № 5</t>
  </si>
  <si>
    <t>Пугачевский сельсовет</t>
  </si>
  <si>
    <t xml:space="preserve">Муниципальная программа(комплексная программа) «Развитие культуры села Пугачевский сельсовет на 2023 - 2030 годы» </t>
  </si>
  <si>
    <t>РАСПРЕДЕЛЕНИЕ БЮДЖЕТНЫХ АССИГНОВАНИЙ БЮДЖЕТА ПУГАЧЕВСКИЙ СЕЛЬСОВЕТ ПО ЦЕЛЕВЫМ СТАТЬЯМ</t>
  </si>
  <si>
    <t>(МУНИЦИПАЛЬНЫХ ПРОГРАММ  ПУГАЧЕВСКИЙ СЕЛЬСОВЕТ И НЕПРОГРАММНЫМ НАПРАВЛЕНИЯМ</t>
  </si>
  <si>
    <t>Муниципальная программа(комплексная программа) «Комплексное развитие сельской территории муниципального образования Пугачевский сельсовет Оренбургского района Оренбургской области на 2023 - 2030 годы»</t>
  </si>
  <si>
    <t xml:space="preserve">Муниципальная программа  (комплексная программа) "Совершенствование муниципального управления в муниципальном образовании Пугачевский сельсовет Оренбургского района Оренбургской области на 2023 - 2030 годы» </t>
  </si>
  <si>
    <t>S0410</t>
  </si>
  <si>
    <t>Капитальный ремонт и ремонт автомобильных дорог общего пользования населенных пунктов</t>
  </si>
  <si>
    <t>2026 год</t>
  </si>
  <si>
    <t>КЛАССИФИКАЦИИ РАСХОДОВ НА 2024 ГОД И ПЛАНОВЫЙ ПЕРИОД 2025 И 2026 ГОДОВ</t>
  </si>
  <si>
    <t xml:space="preserve">Оренбургского района </t>
  </si>
  <si>
    <t>Оренбургской области</t>
  </si>
  <si>
    <t>к Решению Совета депутатов</t>
  </si>
  <si>
    <t>26 декабря 2023 года №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</si>
</sst>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\ 0\ 0000;;"/>
    <numFmt numFmtId="166" formatCode="000"/>
    <numFmt numFmtId="167" formatCode="00"/>
    <numFmt numFmtId="168" formatCode="00000"/>
    <numFmt numFmtId="169" formatCode="0000000000"/>
    <numFmt numFmtId="170" formatCode="000\.00\.000\.0"/>
  </numFmts>
  <fonts count="16" x14ac:knownFonts="1">
    <font>
      <sz val="10"/>
      <name val="Arial"/>
      <charset val="204"/>
    </font>
    <font>
      <sz val="9"/>
      <name val="Arial"/>
      <charset val="204"/>
    </font>
    <font>
      <sz val="8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sz val="12"/>
      <color indexed="9"/>
      <name val="Times New Roman"/>
      <charset val="204"/>
    </font>
    <font>
      <b/>
      <i/>
      <sz val="12"/>
      <name val="Times New Roman"/>
      <charset val="204"/>
    </font>
    <font>
      <b/>
      <sz val="7"/>
      <name val="Arial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2" fillId="0" borderId="0" xfId="0" applyFont="1" applyProtection="1">
      <protection hidden="1"/>
    </xf>
    <xf numFmtId="164" fontId="3" fillId="0" borderId="3" xfId="0" applyNumberFormat="1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6" xfId="0" applyFont="1" applyBorder="1" applyProtection="1">
      <protection hidden="1"/>
    </xf>
    <xf numFmtId="164" fontId="5" fillId="0" borderId="4" xfId="0" applyNumberFormat="1" applyFont="1" applyBorder="1" applyAlignment="1" applyProtection="1">
      <alignment horizontal="right" vertical="center"/>
      <protection hidden="1"/>
    </xf>
    <xf numFmtId="164" fontId="4" fillId="0" borderId="7" xfId="0" applyNumberFormat="1" applyFont="1" applyBorder="1" applyAlignment="1" applyProtection="1">
      <alignment horizontal="right" vertical="center"/>
      <protection hidden="1"/>
    </xf>
    <xf numFmtId="164" fontId="4" fillId="0" borderId="8" xfId="0" applyNumberFormat="1" applyFont="1" applyBorder="1" applyAlignment="1" applyProtection="1">
      <alignment horizontal="right" vertical="center"/>
      <protection hidden="1"/>
    </xf>
    <xf numFmtId="164" fontId="4" fillId="0" borderId="9" xfId="0" applyNumberFormat="1" applyFont="1" applyBorder="1" applyAlignment="1" applyProtection="1">
      <alignment horizontal="right" vertical="center"/>
      <protection hidden="1"/>
    </xf>
    <xf numFmtId="0" fontId="4" fillId="0" borderId="8" xfId="0" applyFont="1" applyBorder="1" applyProtection="1">
      <protection hidden="1"/>
    </xf>
    <xf numFmtId="0" fontId="4" fillId="0" borderId="10" xfId="0" applyFont="1" applyBorder="1" applyProtection="1">
      <protection hidden="1"/>
    </xf>
    <xf numFmtId="0" fontId="4" fillId="0" borderId="9" xfId="0" applyFont="1" applyBorder="1" applyProtection="1">
      <protection hidden="1"/>
    </xf>
    <xf numFmtId="165" fontId="4" fillId="0" borderId="0" xfId="0" applyNumberFormat="1" applyFont="1" applyProtection="1">
      <protection hidden="1"/>
    </xf>
    <xf numFmtId="165" fontId="4" fillId="0" borderId="9" xfId="0" applyNumberFormat="1" applyFont="1" applyBorder="1" applyProtection="1">
      <protection hidden="1"/>
    </xf>
    <xf numFmtId="0" fontId="4" fillId="0" borderId="10" xfId="0" applyFont="1" applyBorder="1" applyAlignment="1" applyProtection="1">
      <alignment horizontal="centerContinuous"/>
      <protection hidden="1"/>
    </xf>
    <xf numFmtId="0" fontId="6" fillId="0" borderId="11" xfId="0" applyFont="1" applyBorder="1" applyAlignment="1" applyProtection="1">
      <alignment horizontal="centerContinuous"/>
      <protection hidden="1"/>
    </xf>
    <xf numFmtId="0" fontId="6" fillId="0" borderId="12" xfId="0" applyFont="1" applyBorder="1" applyAlignment="1" applyProtection="1">
      <alignment horizontal="centerContinuous"/>
      <protection hidden="1"/>
    </xf>
    <xf numFmtId="0" fontId="5" fillId="0" borderId="7" xfId="0" applyFont="1" applyBorder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164" fontId="4" fillId="0" borderId="13" xfId="0" applyNumberFormat="1" applyFont="1" applyBorder="1" applyAlignment="1" applyProtection="1">
      <alignment horizontal="right" vertical="center"/>
      <protection hidden="1"/>
    </xf>
    <xf numFmtId="164" fontId="4" fillId="0" borderId="14" xfId="0" applyNumberFormat="1" applyFont="1" applyBorder="1" applyAlignment="1" applyProtection="1">
      <alignment horizontal="right" vertical="center"/>
      <protection hidden="1"/>
    </xf>
    <xf numFmtId="166" fontId="4" fillId="0" borderId="15" xfId="0" applyNumberFormat="1" applyFont="1" applyBorder="1" applyAlignment="1" applyProtection="1">
      <alignment horizontal="center" vertical="center"/>
      <protection hidden="1"/>
    </xf>
    <xf numFmtId="166" fontId="4" fillId="0" borderId="16" xfId="0" applyNumberFormat="1" applyFont="1" applyBorder="1" applyAlignment="1" applyProtection="1">
      <alignment horizontal="center" vertical="center"/>
      <protection hidden="1"/>
    </xf>
    <xf numFmtId="167" fontId="4" fillId="0" borderId="14" xfId="0" applyNumberFormat="1" applyFont="1" applyBorder="1" applyAlignment="1" applyProtection="1">
      <alignment horizontal="center" vertical="center"/>
      <protection hidden="1"/>
    </xf>
    <xf numFmtId="167" fontId="4" fillId="0" borderId="15" xfId="0" applyNumberFormat="1" applyFont="1" applyBorder="1" applyAlignment="1" applyProtection="1">
      <alignment horizontal="center" vertical="center"/>
      <protection hidden="1"/>
    </xf>
    <xf numFmtId="1" fontId="4" fillId="0" borderId="15" xfId="0" applyNumberFormat="1" applyFont="1" applyBorder="1" applyAlignment="1" applyProtection="1">
      <alignment horizontal="center" vertical="center"/>
      <protection hidden="1"/>
    </xf>
    <xf numFmtId="169" fontId="4" fillId="0" borderId="15" xfId="0" applyNumberFormat="1" applyFont="1" applyBorder="1" applyAlignment="1" applyProtection="1">
      <alignment horizontal="center" vertical="center"/>
      <protection hidden="1"/>
    </xf>
    <xf numFmtId="170" fontId="4" fillId="0" borderId="17" xfId="0" applyNumberFormat="1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Protection="1">
      <protection hidden="1"/>
    </xf>
    <xf numFmtId="164" fontId="4" fillId="0" borderId="18" xfId="0" applyNumberFormat="1" applyFont="1" applyBorder="1" applyAlignment="1" applyProtection="1">
      <alignment horizontal="right" vertical="center"/>
      <protection hidden="1"/>
    </xf>
    <xf numFmtId="164" fontId="4" fillId="0" borderId="19" xfId="0" applyNumberFormat="1" applyFont="1" applyBorder="1" applyAlignment="1" applyProtection="1">
      <alignment horizontal="right" vertical="center"/>
      <protection hidden="1"/>
    </xf>
    <xf numFmtId="166" fontId="4" fillId="0" borderId="20" xfId="0" applyNumberFormat="1" applyFont="1" applyBorder="1" applyAlignment="1" applyProtection="1">
      <alignment horizontal="center" vertical="center"/>
      <protection hidden="1"/>
    </xf>
    <xf numFmtId="167" fontId="4" fillId="0" borderId="19" xfId="0" applyNumberFormat="1" applyFont="1" applyBorder="1" applyAlignment="1" applyProtection="1">
      <alignment horizontal="center" vertical="center"/>
      <protection hidden="1"/>
    </xf>
    <xf numFmtId="167" fontId="4" fillId="0" borderId="1" xfId="0" applyNumberFormat="1" applyFont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170" fontId="4" fillId="0" borderId="21" xfId="0" applyNumberFormat="1" applyFont="1" applyBorder="1" applyAlignment="1" applyProtection="1">
      <alignment horizontal="left" vertical="center" wrapText="1"/>
      <protection hidden="1"/>
    </xf>
    <xf numFmtId="169" fontId="4" fillId="0" borderId="0" xfId="0" applyNumberFormat="1" applyFont="1" applyAlignment="1" applyProtection="1">
      <alignment horizontal="left" vertical="center" wrapText="1"/>
      <protection hidden="1"/>
    </xf>
    <xf numFmtId="169" fontId="7" fillId="0" borderId="22" xfId="0" applyNumberFormat="1" applyFont="1" applyBorder="1" applyAlignment="1" applyProtection="1">
      <alignment horizontal="left" vertical="center" wrapText="1"/>
      <protection hidden="1"/>
    </xf>
    <xf numFmtId="169" fontId="3" fillId="0" borderId="23" xfId="0" applyNumberFormat="1" applyFont="1" applyBorder="1" applyAlignment="1" applyProtection="1">
      <alignment horizontal="left" vertical="center" wrapText="1"/>
      <protection hidden="1"/>
    </xf>
    <xf numFmtId="166" fontId="4" fillId="0" borderId="1" xfId="0" applyNumberFormat="1" applyFont="1" applyBorder="1" applyAlignment="1" applyProtection="1">
      <alignment horizontal="left" vertical="center" wrapText="1"/>
      <protection hidden="1"/>
    </xf>
    <xf numFmtId="169" fontId="7" fillId="0" borderId="24" xfId="0" applyNumberFormat="1" applyFont="1" applyBorder="1" applyAlignment="1" applyProtection="1">
      <alignment horizontal="left" vertical="center" wrapText="1"/>
      <protection hidden="1"/>
    </xf>
    <xf numFmtId="169" fontId="3" fillId="0" borderId="25" xfId="0" applyNumberFormat="1" applyFont="1" applyBorder="1" applyAlignment="1" applyProtection="1">
      <alignment horizontal="left" vertical="center" wrapText="1"/>
      <protection hidden="1"/>
    </xf>
    <xf numFmtId="166" fontId="4" fillId="0" borderId="15" xfId="0" applyNumberFormat="1" applyFont="1" applyBorder="1" applyAlignment="1" applyProtection="1">
      <alignment horizontal="left" vertical="center" wrapText="1"/>
      <protection hidden="1"/>
    </xf>
    <xf numFmtId="164" fontId="7" fillId="0" borderId="19" xfId="0" applyNumberFormat="1" applyFont="1" applyBorder="1" applyAlignment="1" applyProtection="1">
      <alignment horizontal="right" vertical="center"/>
      <protection hidden="1"/>
    </xf>
    <xf numFmtId="166" fontId="7" fillId="0" borderId="20" xfId="0" applyNumberFormat="1" applyFont="1" applyBorder="1" applyAlignment="1" applyProtection="1">
      <alignment horizontal="center" vertical="center"/>
      <protection hidden="1"/>
    </xf>
    <xf numFmtId="167" fontId="7" fillId="0" borderId="19" xfId="0" applyNumberFormat="1" applyFont="1" applyBorder="1" applyAlignment="1" applyProtection="1">
      <alignment horizontal="center" vertical="center"/>
      <protection hidden="1"/>
    </xf>
    <xf numFmtId="167" fontId="7" fillId="0" borderId="1" xfId="0" applyNumberFormat="1" applyFont="1" applyBorder="1" applyAlignment="1" applyProtection="1">
      <alignment horizontal="center" vertical="center"/>
      <protection hidden="1"/>
    </xf>
    <xf numFmtId="1" fontId="7" fillId="0" borderId="1" xfId="0" applyNumberFormat="1" applyFont="1" applyBorder="1" applyAlignment="1" applyProtection="1">
      <alignment horizontal="center" vertical="center"/>
      <protection hidden="1"/>
    </xf>
    <xf numFmtId="169" fontId="3" fillId="0" borderId="24" xfId="0" applyNumberFormat="1" applyFont="1" applyBorder="1" applyAlignment="1" applyProtection="1">
      <alignment horizontal="left" vertical="center" wrapText="1"/>
      <protection hidden="1"/>
    </xf>
    <xf numFmtId="164" fontId="3" fillId="0" borderId="26" xfId="0" applyNumberFormat="1" applyFont="1" applyBorder="1" applyAlignment="1" applyProtection="1">
      <alignment horizontal="right" vertical="center"/>
      <protection hidden="1"/>
    </xf>
    <xf numFmtId="164" fontId="3" fillId="0" borderId="9" xfId="0" applyNumberFormat="1" applyFont="1" applyBorder="1" applyAlignment="1" applyProtection="1">
      <alignment horizontal="right" vertical="center"/>
      <protection hidden="1"/>
    </xf>
    <xf numFmtId="166" fontId="3" fillId="0" borderId="8" xfId="0" applyNumberFormat="1" applyFont="1" applyBorder="1" applyAlignment="1" applyProtection="1">
      <alignment horizontal="center" vertical="center"/>
      <protection hidden="1"/>
    </xf>
    <xf numFmtId="167" fontId="3" fillId="0" borderId="9" xfId="0" applyNumberFormat="1" applyFont="1" applyBorder="1" applyAlignment="1" applyProtection="1">
      <alignment horizontal="center" vertical="center"/>
      <protection hidden="1"/>
    </xf>
    <xf numFmtId="166" fontId="4" fillId="0" borderId="2" xfId="0" applyNumberFormat="1" applyFont="1" applyBorder="1" applyAlignment="1" applyProtection="1">
      <alignment horizontal="left" vertical="center" wrapText="1"/>
      <protection hidden="1"/>
    </xf>
    <xf numFmtId="170" fontId="4" fillId="0" borderId="28" xfId="0" applyNumberFormat="1" applyFont="1" applyBorder="1" applyAlignment="1" applyProtection="1">
      <alignment horizontal="left" vertical="center" wrapText="1"/>
      <protection hidden="1"/>
    </xf>
    <xf numFmtId="164" fontId="4" fillId="0" borderId="26" xfId="0" applyNumberFormat="1" applyFont="1" applyBorder="1" applyAlignment="1" applyProtection="1">
      <alignment horizontal="right" vertical="center"/>
      <protection hidden="1"/>
    </xf>
    <xf numFmtId="166" fontId="4" fillId="0" borderId="8" xfId="0" applyNumberFormat="1" applyFont="1" applyBorder="1" applyAlignment="1" applyProtection="1">
      <alignment horizontal="center" vertical="center"/>
      <protection hidden="1"/>
    </xf>
    <xf numFmtId="167" fontId="4" fillId="0" borderId="9" xfId="0" applyNumberFormat="1" applyFont="1" applyBorder="1" applyAlignment="1" applyProtection="1">
      <alignment horizontal="center" vertical="center"/>
      <protection hidden="1"/>
    </xf>
    <xf numFmtId="169" fontId="7" fillId="0" borderId="29" xfId="0" applyNumberFormat="1" applyFont="1" applyBorder="1" applyAlignment="1" applyProtection="1">
      <alignment horizontal="left" vertical="center" wrapText="1"/>
      <protection hidden="1"/>
    </xf>
    <xf numFmtId="169" fontId="3" fillId="0" borderId="30" xfId="0" applyNumberFormat="1" applyFont="1" applyBorder="1" applyAlignment="1" applyProtection="1">
      <alignment horizontal="left" vertical="center" wrapText="1"/>
      <protection hidden="1"/>
    </xf>
    <xf numFmtId="166" fontId="4" fillId="0" borderId="0" xfId="0" applyNumberFormat="1" applyFont="1" applyAlignment="1" applyProtection="1">
      <alignment horizontal="left" vertical="center" wrapText="1"/>
      <protection hidden="1"/>
    </xf>
    <xf numFmtId="170" fontId="4" fillId="0" borderId="27" xfId="0" applyNumberFormat="1" applyFont="1" applyBorder="1" applyAlignment="1" applyProtection="1">
      <alignment horizontal="left" vertical="center" wrapText="1"/>
      <protection hidden="1"/>
    </xf>
    <xf numFmtId="164" fontId="3" fillId="0" borderId="19" xfId="0" applyNumberFormat="1" applyFont="1" applyBorder="1" applyAlignment="1" applyProtection="1">
      <alignment horizontal="right" vertical="center"/>
      <protection hidden="1"/>
    </xf>
    <xf numFmtId="166" fontId="3" fillId="0" borderId="20" xfId="0" applyNumberFormat="1" applyFont="1" applyBorder="1" applyAlignment="1" applyProtection="1">
      <alignment horizontal="center" vertical="center"/>
      <protection hidden="1"/>
    </xf>
    <xf numFmtId="167" fontId="3" fillId="0" borderId="19" xfId="0" applyNumberFormat="1" applyFont="1" applyBorder="1" applyAlignment="1" applyProtection="1">
      <alignment horizontal="center" vertical="center"/>
      <protection hidden="1"/>
    </xf>
    <xf numFmtId="167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8" fillId="0" borderId="33" xfId="0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Continuous" vertical="center" wrapText="1"/>
      <protection hidden="1"/>
    </xf>
    <xf numFmtId="0" fontId="9" fillId="0" borderId="32" xfId="0" applyFont="1" applyBorder="1" applyAlignment="1" applyProtection="1">
      <alignment horizontal="centerContinuous" vertical="center" wrapText="1"/>
      <protection hidden="1"/>
    </xf>
    <xf numFmtId="0" fontId="9" fillId="0" borderId="33" xfId="0" applyFont="1" applyBorder="1" applyAlignment="1" applyProtection="1">
      <alignment horizontal="centerContinuous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0" fontId="10" fillId="0" borderId="34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Continuous" vertical="top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11" fillId="0" borderId="0" xfId="0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11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Continuous"/>
      <protection hidden="1"/>
    </xf>
    <xf numFmtId="168" fontId="3" fillId="0" borderId="35" xfId="0" applyNumberFormat="1" applyFont="1" applyBorder="1" applyAlignment="1" applyProtection="1">
      <alignment horizontal="center" vertical="center"/>
      <protection hidden="1"/>
    </xf>
    <xf numFmtId="168" fontId="7" fillId="0" borderId="35" xfId="0" applyNumberFormat="1" applyFont="1" applyBorder="1" applyAlignment="1" applyProtection="1">
      <alignment horizontal="center" vertical="center"/>
      <protection hidden="1"/>
    </xf>
    <xf numFmtId="168" fontId="4" fillId="0" borderId="35" xfId="0" applyNumberFormat="1" applyFont="1" applyBorder="1" applyAlignment="1" applyProtection="1">
      <alignment horizontal="center" vertical="center"/>
      <protection hidden="1"/>
    </xf>
    <xf numFmtId="168" fontId="4" fillId="0" borderId="36" xfId="0" applyNumberFormat="1" applyFont="1" applyBorder="1" applyAlignment="1" applyProtection="1">
      <alignment horizontal="center" vertical="center"/>
      <protection hidden="1"/>
    </xf>
    <xf numFmtId="1" fontId="4" fillId="0" borderId="0" xfId="0" applyNumberFormat="1" applyFont="1" applyAlignment="1" applyProtection="1">
      <alignment horizontal="center" vertical="center"/>
      <protection hidden="1"/>
    </xf>
    <xf numFmtId="167" fontId="4" fillId="0" borderId="0" xfId="0" applyNumberFormat="1" applyFont="1" applyAlignment="1" applyProtection="1">
      <alignment horizontal="center" vertical="center"/>
      <protection hidden="1"/>
    </xf>
    <xf numFmtId="168" fontId="4" fillId="0" borderId="10" xfId="0" applyNumberFormat="1" applyFont="1" applyBorder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167" fontId="3" fillId="0" borderId="0" xfId="0" applyNumberFormat="1" applyFont="1" applyAlignment="1" applyProtection="1">
      <alignment horizontal="center" vertical="center"/>
      <protection hidden="1"/>
    </xf>
    <xf numFmtId="168" fontId="3" fillId="0" borderId="10" xfId="0" applyNumberFormat="1" applyFont="1" applyBorder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left" vertical="center" wrapText="1"/>
      <protection hidden="1"/>
    </xf>
    <xf numFmtId="170" fontId="4" fillId="0" borderId="30" xfId="0" applyNumberFormat="1" applyFont="1" applyBorder="1" applyAlignment="1" applyProtection="1">
      <alignment horizontal="left" vertical="center" wrapText="1"/>
      <protection hidden="1"/>
    </xf>
    <xf numFmtId="170" fontId="4" fillId="0" borderId="10" xfId="0" applyNumberFormat="1" applyFont="1" applyBorder="1" applyAlignment="1" applyProtection="1">
      <alignment horizontal="left" vertical="center" wrapText="1"/>
      <protection hidden="1"/>
    </xf>
    <xf numFmtId="170" fontId="4" fillId="0" borderId="16" xfId="0" applyNumberFormat="1" applyFont="1" applyBorder="1" applyAlignment="1" applyProtection="1">
      <alignment horizontal="left" vertical="center" wrapText="1"/>
      <protection hidden="1"/>
    </xf>
    <xf numFmtId="166" fontId="4" fillId="0" borderId="2" xfId="0" applyNumberFormat="1" applyFont="1" applyBorder="1" applyAlignment="1" applyProtection="1">
      <alignment horizontal="center" vertical="center"/>
      <protection hidden="1"/>
    </xf>
    <xf numFmtId="167" fontId="4" fillId="0" borderId="16" xfId="0" applyNumberFormat="1" applyFont="1" applyBorder="1" applyAlignment="1" applyProtection="1">
      <alignment horizontal="center" vertical="center"/>
      <protection hidden="1"/>
    </xf>
    <xf numFmtId="164" fontId="4" fillId="0" borderId="16" xfId="0" applyNumberFormat="1" applyFont="1" applyBorder="1" applyAlignment="1" applyProtection="1">
      <alignment horizontal="right" vertical="center"/>
      <protection hidden="1"/>
    </xf>
    <xf numFmtId="1" fontId="4" fillId="0" borderId="16" xfId="0" applyNumberFormat="1" applyFont="1" applyBorder="1" applyAlignment="1" applyProtection="1">
      <alignment horizontal="center" vertical="center"/>
      <protection hidden="1"/>
    </xf>
    <xf numFmtId="168" fontId="4" fillId="0" borderId="16" xfId="0" applyNumberFormat="1" applyFont="1" applyBorder="1" applyAlignment="1" applyProtection="1">
      <alignment horizontal="center" vertical="center"/>
      <protection hidden="1"/>
    </xf>
    <xf numFmtId="164" fontId="12" fillId="0" borderId="19" xfId="0" applyNumberFormat="1" applyFont="1" applyBorder="1" applyAlignment="1" applyProtection="1">
      <alignment horizontal="right" vertical="center"/>
      <protection hidden="1"/>
    </xf>
    <xf numFmtId="164" fontId="13" fillId="0" borderId="14" xfId="0" applyNumberFormat="1" applyFont="1" applyBorder="1" applyAlignment="1" applyProtection="1">
      <alignment horizontal="right" vertical="center"/>
      <protection hidden="1"/>
    </xf>
    <xf numFmtId="164" fontId="13" fillId="0" borderId="13" xfId="0" applyNumberFormat="1" applyFont="1" applyBorder="1" applyAlignment="1" applyProtection="1">
      <alignment horizontal="right" vertical="center"/>
      <protection hidden="1"/>
    </xf>
    <xf numFmtId="164" fontId="13" fillId="0" borderId="9" xfId="0" applyNumberFormat="1" applyFont="1" applyBorder="1" applyAlignment="1" applyProtection="1">
      <alignment horizontal="right" vertical="center"/>
      <protection hidden="1"/>
    </xf>
    <xf numFmtId="164" fontId="13" fillId="0" borderId="26" xfId="0" applyNumberFormat="1" applyFont="1" applyBorder="1" applyAlignment="1" applyProtection="1">
      <alignment horizontal="right" vertical="center"/>
      <protection hidden="1"/>
    </xf>
    <xf numFmtId="164" fontId="13" fillId="0" borderId="19" xfId="0" applyNumberFormat="1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5" fillId="0" borderId="0" xfId="0" applyFont="1" applyProtection="1">
      <protection hidden="1"/>
    </xf>
    <xf numFmtId="164" fontId="3" fillId="0" borderId="20" xfId="0" applyNumberFormat="1" applyFont="1" applyBorder="1" applyAlignment="1" applyProtection="1">
      <alignment horizontal="right" vertical="center"/>
      <protection hidden="1"/>
    </xf>
    <xf numFmtId="164" fontId="12" fillId="0" borderId="20" xfId="0" applyNumberFormat="1" applyFont="1" applyBorder="1" applyAlignment="1" applyProtection="1">
      <alignment horizontal="right" vertical="center"/>
      <protection hidden="1"/>
    </xf>
    <xf numFmtId="164" fontId="4" fillId="0" borderId="20" xfId="0" applyNumberFormat="1" applyFont="1" applyBorder="1" applyAlignment="1" applyProtection="1">
      <alignment horizontal="right" vertical="center"/>
      <protection hidden="1"/>
    </xf>
    <xf numFmtId="164" fontId="13" fillId="0" borderId="16" xfId="0" applyNumberFormat="1" applyFont="1" applyBorder="1" applyAlignment="1" applyProtection="1">
      <alignment horizontal="right" vertical="center"/>
      <protection hidden="1"/>
    </xf>
    <xf numFmtId="164" fontId="7" fillId="0" borderId="16" xfId="0" applyNumberFormat="1" applyFont="1" applyBorder="1" applyAlignment="1" applyProtection="1">
      <alignment horizontal="right" vertical="center"/>
      <protection hidden="1"/>
    </xf>
    <xf numFmtId="164" fontId="3" fillId="0" borderId="16" xfId="0" applyNumberFormat="1" applyFont="1" applyBorder="1" applyProtection="1">
      <protection hidden="1"/>
    </xf>
    <xf numFmtId="170" fontId="4" fillId="0" borderId="17" xfId="0" applyNumberFormat="1" applyFont="1" applyBorder="1" applyAlignment="1" applyProtection="1">
      <alignment horizontal="left" vertical="center" wrapText="1"/>
      <protection hidden="1"/>
    </xf>
    <xf numFmtId="170" fontId="4" fillId="0" borderId="21" xfId="0" applyNumberFormat="1" applyFont="1" applyBorder="1" applyAlignment="1" applyProtection="1">
      <alignment horizontal="left" vertical="center" wrapText="1"/>
      <protection hidden="1"/>
    </xf>
    <xf numFmtId="169" fontId="4" fillId="0" borderId="21" xfId="0" applyNumberFormat="1" applyFont="1" applyBorder="1" applyAlignment="1" applyProtection="1">
      <alignment horizontal="left" vertical="center" wrapText="1"/>
      <protection hidden="1"/>
    </xf>
    <xf numFmtId="169" fontId="4" fillId="0" borderId="27" xfId="0" applyNumberFormat="1" applyFont="1" applyBorder="1" applyAlignment="1" applyProtection="1">
      <alignment horizontal="left" vertical="center" wrapText="1"/>
      <protection hidden="1"/>
    </xf>
    <xf numFmtId="169" fontId="4" fillId="0" borderId="17" xfId="0" applyNumberFormat="1" applyFont="1" applyBorder="1" applyAlignment="1" applyProtection="1">
      <alignment horizontal="left" vertical="center" wrapText="1"/>
      <protection hidden="1"/>
    </xf>
    <xf numFmtId="169" fontId="7" fillId="0" borderId="17" xfId="0" applyNumberFormat="1" applyFont="1" applyBorder="1" applyAlignment="1" applyProtection="1">
      <alignment horizontal="left" vertical="center" wrapText="1"/>
      <protection hidden="1"/>
    </xf>
    <xf numFmtId="169" fontId="7" fillId="0" borderId="21" xfId="0" applyNumberFormat="1" applyFont="1" applyBorder="1" applyAlignment="1" applyProtection="1">
      <alignment horizontal="left" vertical="center" wrapText="1"/>
      <protection hidden="1"/>
    </xf>
    <xf numFmtId="169" fontId="4" fillId="0" borderId="28" xfId="0" applyNumberFormat="1" applyFont="1" applyBorder="1" applyAlignment="1" applyProtection="1">
      <alignment horizontal="left" vertical="center" wrapText="1"/>
      <protection hidden="1"/>
    </xf>
    <xf numFmtId="170" fontId="4" fillId="0" borderId="27" xfId="0" applyNumberFormat="1" applyFont="1" applyBorder="1" applyAlignment="1" applyProtection="1">
      <alignment horizontal="left" vertical="center" wrapText="1"/>
      <protection hidden="1"/>
    </xf>
    <xf numFmtId="169" fontId="3" fillId="0" borderId="28" xfId="0" applyNumberFormat="1" applyFont="1" applyBorder="1" applyAlignment="1" applyProtection="1">
      <alignment horizontal="left" vertical="center" wrapText="1"/>
      <protection hidden="1"/>
    </xf>
    <xf numFmtId="169" fontId="3" fillId="0" borderId="27" xfId="0" applyNumberFormat="1" applyFont="1" applyBorder="1" applyAlignment="1" applyProtection="1">
      <alignment horizontal="left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169" fontId="3" fillId="0" borderId="17" xfId="0" applyNumberFormat="1" applyFont="1" applyBorder="1" applyAlignment="1" applyProtection="1">
      <alignment horizontal="left" vertical="center" wrapText="1"/>
      <protection hidden="1"/>
    </xf>
    <xf numFmtId="169" fontId="3" fillId="0" borderId="21" xfId="0" applyNumberFormat="1" applyFont="1" applyBorder="1" applyAlignment="1" applyProtection="1">
      <alignment horizontal="left" vertical="center" wrapText="1"/>
      <protection hidden="1"/>
    </xf>
    <xf numFmtId="169" fontId="3" fillId="0" borderId="25" xfId="0" applyNumberFormat="1" applyFont="1" applyBorder="1" applyAlignment="1" applyProtection="1">
      <alignment horizontal="left" vertical="top" wrapText="1"/>
      <protection hidden="1"/>
    </xf>
    <xf numFmtId="169" fontId="3" fillId="0" borderId="15" xfId="0" applyNumberFormat="1" applyFont="1" applyBorder="1" applyAlignment="1" applyProtection="1">
      <alignment horizontal="left" vertical="top" wrapText="1"/>
      <protection hidden="1"/>
    </xf>
    <xf numFmtId="169" fontId="3" fillId="0" borderId="36" xfId="0" applyNumberFormat="1" applyFont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9"/>
  <sheetViews>
    <sheetView showGridLines="0" tabSelected="1" workbookViewId="0">
      <selection activeCell="X8" sqref="X8"/>
    </sheetView>
  </sheetViews>
  <sheetFormatPr defaultColWidth="9.140625" defaultRowHeight="12.75" x14ac:dyDescent="0.2"/>
  <cols>
    <col min="1" max="1" width="1.85546875" customWidth="1"/>
    <col min="2" max="12" width="0" hidden="1" customWidth="1"/>
    <col min="13" max="13" width="68" customWidth="1"/>
    <col min="14" max="15" width="0" hidden="1" customWidth="1"/>
    <col min="16" max="16" width="3.28515625" customWidth="1"/>
    <col min="17" max="17" width="2.140625" customWidth="1"/>
    <col min="18" max="18" width="3.28515625" customWidth="1"/>
    <col min="19" max="19" width="7.140625" customWidth="1"/>
    <col min="20" max="20" width="5.42578125" customWidth="1"/>
    <col min="21" max="21" width="5.28515625" customWidth="1"/>
    <col min="22" max="22" width="7.7109375" customWidth="1"/>
    <col min="23" max="23" width="0" hidden="1" customWidth="1"/>
    <col min="24" max="24" width="13.140625" customWidth="1"/>
    <col min="25" max="25" width="14.42578125" customWidth="1"/>
    <col min="26" max="26" width="14" customWidth="1"/>
    <col min="27" max="27" width="0" hidden="1" customWidth="1"/>
    <col min="28" max="28" width="1.140625" customWidth="1"/>
    <col min="29" max="256" width="9.140625" customWidth="1"/>
  </cols>
  <sheetData>
    <row r="1" spans="1:28" ht="12.75" customHeight="1" x14ac:dyDescent="0.2">
      <c r="A1" s="98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6"/>
      <c r="Z1" s="1"/>
      <c r="AA1" s="1"/>
      <c r="AB1" s="1"/>
    </row>
    <row r="2" spans="1:28" ht="12.75" customHeight="1" x14ac:dyDescent="0.25">
      <c r="A2" s="98"/>
      <c r="B2" s="97"/>
      <c r="C2" s="97"/>
      <c r="D2" s="97"/>
      <c r="E2" s="97"/>
      <c r="F2" s="97"/>
      <c r="G2" s="97"/>
      <c r="H2" s="97"/>
      <c r="I2" s="97"/>
      <c r="J2" s="97"/>
      <c r="K2" s="1"/>
      <c r="L2" s="97"/>
      <c r="M2" s="97"/>
      <c r="N2" s="97"/>
      <c r="O2" s="97"/>
      <c r="P2" s="97"/>
      <c r="Q2" s="97"/>
      <c r="R2" s="97"/>
      <c r="S2" s="97"/>
      <c r="T2" s="97"/>
      <c r="U2" s="97"/>
      <c r="V2" s="1"/>
      <c r="W2" s="97"/>
      <c r="X2" s="99" t="s">
        <v>174</v>
      </c>
      <c r="Y2" s="96"/>
      <c r="Z2" s="1"/>
      <c r="AA2" s="1"/>
      <c r="AB2" s="1"/>
    </row>
    <row r="3" spans="1:28" ht="12.75" customHeight="1" x14ac:dyDescent="0.25">
      <c r="A3" s="98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"/>
      <c r="W3" s="97"/>
      <c r="X3" s="99" t="s">
        <v>187</v>
      </c>
      <c r="Y3" s="96"/>
      <c r="Z3" s="1"/>
      <c r="AA3" s="1"/>
      <c r="AB3" s="1"/>
    </row>
    <row r="4" spans="1:28" ht="12.75" customHeight="1" x14ac:dyDescent="0.25">
      <c r="A4" s="98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"/>
      <c r="W4" s="97"/>
      <c r="X4" s="99" t="s">
        <v>173</v>
      </c>
      <c r="Y4" s="96"/>
      <c r="Z4" s="1"/>
      <c r="AA4" s="1"/>
      <c r="AB4" s="1"/>
    </row>
    <row r="5" spans="1:28" ht="12.75" customHeight="1" x14ac:dyDescent="0.25">
      <c r="A5" s="98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3"/>
      <c r="O5" s="3"/>
      <c r="P5" s="1"/>
      <c r="Q5" s="100"/>
      <c r="R5" s="2"/>
      <c r="S5" s="100"/>
      <c r="T5" s="100"/>
      <c r="U5" s="100"/>
      <c r="V5" s="1"/>
      <c r="W5" s="101"/>
      <c r="X5" s="99" t="s">
        <v>175</v>
      </c>
      <c r="Y5" s="100"/>
      <c r="Z5" s="91"/>
      <c r="AA5" s="1"/>
      <c r="AB5" s="1"/>
    </row>
    <row r="6" spans="1:28" ht="12.75" customHeight="1" x14ac:dyDescent="0.25">
      <c r="A6" s="98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3"/>
      <c r="O6" s="3"/>
      <c r="P6" s="1"/>
      <c r="Q6" s="100"/>
      <c r="R6" s="2"/>
      <c r="S6" s="100"/>
      <c r="T6" s="100"/>
      <c r="U6" s="100"/>
      <c r="V6" s="1"/>
      <c r="W6" s="101"/>
      <c r="X6" s="99" t="s">
        <v>185</v>
      </c>
      <c r="Y6" s="100"/>
      <c r="Z6" s="91"/>
      <c r="AA6" s="1"/>
      <c r="AB6" s="1"/>
    </row>
    <row r="7" spans="1:28" ht="12.75" customHeight="1" x14ac:dyDescent="0.25">
      <c r="A7" s="98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3"/>
      <c r="O7" s="3"/>
      <c r="P7" s="1"/>
      <c r="Q7" s="100"/>
      <c r="R7" s="2"/>
      <c r="S7" s="100"/>
      <c r="T7" s="100"/>
      <c r="U7" s="100"/>
      <c r="V7" s="1"/>
      <c r="W7" s="101"/>
      <c r="X7" s="99" t="s">
        <v>186</v>
      </c>
      <c r="Y7" s="100"/>
      <c r="Z7" s="91"/>
      <c r="AA7" s="1"/>
      <c r="AB7" s="1"/>
    </row>
    <row r="8" spans="1:28" ht="12.75" customHeight="1" x14ac:dyDescent="0.25">
      <c r="A8" s="98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"/>
      <c r="W8" s="97"/>
      <c r="X8" s="99" t="s">
        <v>188</v>
      </c>
      <c r="Y8" s="96"/>
      <c r="Z8" s="1"/>
      <c r="AA8" s="1"/>
      <c r="AB8" s="1"/>
    </row>
    <row r="9" spans="1:28" ht="12.75" customHeight="1" x14ac:dyDescent="0.2">
      <c r="A9" s="98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6"/>
      <c r="Z9" s="1"/>
      <c r="AA9" s="1"/>
      <c r="AB9" s="1"/>
    </row>
    <row r="10" spans="1:28" ht="12.75" customHeight="1" x14ac:dyDescent="0.2">
      <c r="A10" s="90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1"/>
      <c r="AB10" s="1"/>
    </row>
    <row r="11" spans="1:28" ht="12.75" customHeight="1" x14ac:dyDescent="0.25">
      <c r="A11" s="95" t="s">
        <v>177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1"/>
      <c r="AB11" s="1"/>
    </row>
    <row r="12" spans="1:28" ht="12.75" customHeight="1" x14ac:dyDescent="0.25">
      <c r="A12" s="95" t="s">
        <v>178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1"/>
      <c r="AB12" s="1"/>
    </row>
    <row r="13" spans="1:28" ht="12.75" customHeight="1" x14ac:dyDescent="0.2">
      <c r="A13" s="93" t="s">
        <v>172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1"/>
      <c r="AB13" s="1"/>
    </row>
    <row r="14" spans="1:28" ht="12.75" customHeight="1" x14ac:dyDescent="0.2">
      <c r="A14" s="93" t="s">
        <v>184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2"/>
      <c r="Z14" s="91"/>
      <c r="AA14" s="1"/>
      <c r="AB14" s="1"/>
    </row>
    <row r="15" spans="1:28" ht="12.75" customHeight="1" x14ac:dyDescent="0.2">
      <c r="A15" s="92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2"/>
      <c r="Z15" s="91"/>
      <c r="AA15" s="1"/>
      <c r="AB15" s="1"/>
    </row>
    <row r="16" spans="1:28" ht="12.75" customHeight="1" thickBot="1" x14ac:dyDescent="0.25">
      <c r="A16" s="90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7"/>
      <c r="Z16" s="86" t="s">
        <v>171</v>
      </c>
      <c r="AA16" s="1"/>
      <c r="AB16" s="1"/>
    </row>
    <row r="17" spans="1:28" ht="69.95" customHeight="1" thickBot="1" x14ac:dyDescent="0.25">
      <c r="A17" s="21"/>
      <c r="B17" s="85"/>
      <c r="C17" s="85"/>
      <c r="D17" s="85"/>
      <c r="E17" s="85"/>
      <c r="F17" s="85"/>
      <c r="G17" s="85"/>
      <c r="H17" s="85"/>
      <c r="I17" s="85"/>
      <c r="J17" s="85"/>
      <c r="K17" s="84"/>
      <c r="L17" s="84"/>
      <c r="M17" s="80" t="s">
        <v>170</v>
      </c>
      <c r="N17" s="82" t="s">
        <v>169</v>
      </c>
      <c r="O17" s="83" t="s">
        <v>168</v>
      </c>
      <c r="P17" s="146" t="s">
        <v>167</v>
      </c>
      <c r="Q17" s="146"/>
      <c r="R17" s="146"/>
      <c r="S17" s="146"/>
      <c r="T17" s="82" t="s">
        <v>166</v>
      </c>
      <c r="U17" s="81" t="s">
        <v>165</v>
      </c>
      <c r="V17" s="82" t="s">
        <v>164</v>
      </c>
      <c r="W17" s="81" t="s">
        <v>163</v>
      </c>
      <c r="X17" s="81" t="s">
        <v>162</v>
      </c>
      <c r="Y17" s="80" t="s">
        <v>161</v>
      </c>
      <c r="Z17" s="79" t="s">
        <v>183</v>
      </c>
      <c r="AA17" s="78"/>
      <c r="AB17" s="1"/>
    </row>
    <row r="18" spans="1:28" ht="12" customHeight="1" x14ac:dyDescent="0.2">
      <c r="A18" s="77"/>
      <c r="B18" s="76"/>
      <c r="C18" s="76"/>
      <c r="D18" s="76"/>
      <c r="E18" s="76"/>
      <c r="F18" s="76"/>
      <c r="G18" s="76"/>
      <c r="H18" s="76"/>
      <c r="I18" s="76"/>
      <c r="J18" s="76"/>
      <c r="K18" s="75"/>
      <c r="L18" s="75"/>
      <c r="M18" s="72">
        <v>1</v>
      </c>
      <c r="N18" s="73">
        <v>2</v>
      </c>
      <c r="O18" s="74">
        <v>5</v>
      </c>
      <c r="P18" s="147">
        <v>2</v>
      </c>
      <c r="Q18" s="147"/>
      <c r="R18" s="147"/>
      <c r="S18" s="147"/>
      <c r="T18" s="73">
        <v>3</v>
      </c>
      <c r="U18" s="72">
        <v>4</v>
      </c>
      <c r="V18" s="73">
        <v>5</v>
      </c>
      <c r="W18" s="72">
        <v>7</v>
      </c>
      <c r="X18" s="72">
        <v>6</v>
      </c>
      <c r="Y18" s="72">
        <v>7</v>
      </c>
      <c r="Z18" s="72">
        <v>8</v>
      </c>
      <c r="AA18" s="71"/>
      <c r="AB18" s="1"/>
    </row>
    <row r="19" spans="1:28" ht="43.5" customHeight="1" x14ac:dyDescent="0.2">
      <c r="A19" s="32"/>
      <c r="B19" s="31"/>
      <c r="C19" s="46"/>
      <c r="D19" s="148" t="s">
        <v>176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30" t="s">
        <v>160</v>
      </c>
      <c r="P19" s="68" t="s">
        <v>144</v>
      </c>
      <c r="Q19" s="70" t="s">
        <v>14</v>
      </c>
      <c r="R19" s="69" t="s">
        <v>12</v>
      </c>
      <c r="S19" s="102" t="s">
        <v>10</v>
      </c>
      <c r="T19" s="68" t="s">
        <v>2</v>
      </c>
      <c r="U19" s="68" t="s">
        <v>2</v>
      </c>
      <c r="V19" s="67" t="s">
        <v>2</v>
      </c>
      <c r="W19" s="25"/>
      <c r="X19" s="66">
        <v>1598283</v>
      </c>
      <c r="Y19" s="66">
        <v>1598283</v>
      </c>
      <c r="Z19" s="129">
        <v>1598283</v>
      </c>
      <c r="AA19" s="22"/>
      <c r="AB19" s="1"/>
    </row>
    <row r="20" spans="1:28" ht="29.25" customHeight="1" x14ac:dyDescent="0.2">
      <c r="A20" s="32"/>
      <c r="B20" s="31"/>
      <c r="C20" s="46"/>
      <c r="D20" s="52"/>
      <c r="E20" s="140" t="s">
        <v>89</v>
      </c>
      <c r="F20" s="141"/>
      <c r="G20" s="141"/>
      <c r="H20" s="141"/>
      <c r="I20" s="141"/>
      <c r="J20" s="141"/>
      <c r="K20" s="141"/>
      <c r="L20" s="141"/>
      <c r="M20" s="141"/>
      <c r="N20" s="141"/>
      <c r="O20" s="30" t="s">
        <v>159</v>
      </c>
      <c r="P20" s="49" t="s">
        <v>144</v>
      </c>
      <c r="Q20" s="51" t="s">
        <v>19</v>
      </c>
      <c r="R20" s="50" t="s">
        <v>12</v>
      </c>
      <c r="S20" s="103" t="s">
        <v>10</v>
      </c>
      <c r="T20" s="49" t="s">
        <v>2</v>
      </c>
      <c r="U20" s="49" t="s">
        <v>2</v>
      </c>
      <c r="V20" s="48" t="s">
        <v>2</v>
      </c>
      <c r="W20" s="25"/>
      <c r="X20" s="121">
        <f>X21+X25</f>
        <v>1598283</v>
      </c>
      <c r="Y20" s="121">
        <v>1598283</v>
      </c>
      <c r="Z20" s="130">
        <v>1598283</v>
      </c>
      <c r="AA20" s="22"/>
      <c r="AB20" s="1"/>
    </row>
    <row r="21" spans="1:28" ht="15" customHeight="1" x14ac:dyDescent="0.2">
      <c r="A21" s="32"/>
      <c r="B21" s="31"/>
      <c r="C21" s="46"/>
      <c r="D21" s="45"/>
      <c r="E21" s="44"/>
      <c r="F21" s="139" t="s">
        <v>158</v>
      </c>
      <c r="G21" s="137"/>
      <c r="H21" s="137"/>
      <c r="I21" s="137"/>
      <c r="J21" s="137"/>
      <c r="K21" s="137"/>
      <c r="L21" s="137"/>
      <c r="M21" s="137"/>
      <c r="N21" s="137"/>
      <c r="O21" s="30" t="s">
        <v>157</v>
      </c>
      <c r="P21" s="36" t="s">
        <v>144</v>
      </c>
      <c r="Q21" s="38" t="s">
        <v>19</v>
      </c>
      <c r="R21" s="37" t="s">
        <v>48</v>
      </c>
      <c r="S21" s="104" t="s">
        <v>10</v>
      </c>
      <c r="T21" s="36" t="s">
        <v>2</v>
      </c>
      <c r="U21" s="36" t="s">
        <v>2</v>
      </c>
      <c r="V21" s="35" t="s">
        <v>2</v>
      </c>
      <c r="W21" s="25"/>
      <c r="X21" s="24">
        <v>300000</v>
      </c>
      <c r="Y21" s="24">
        <v>300000</v>
      </c>
      <c r="Z21" s="118">
        <v>300000</v>
      </c>
      <c r="AA21" s="22"/>
      <c r="AB21" s="1"/>
    </row>
    <row r="22" spans="1:28" ht="15" customHeight="1" x14ac:dyDescent="0.2">
      <c r="A22" s="32"/>
      <c r="B22" s="39"/>
      <c r="C22" s="43"/>
      <c r="D22" s="42"/>
      <c r="E22" s="41"/>
      <c r="F22" s="40"/>
      <c r="G22" s="137" t="s">
        <v>156</v>
      </c>
      <c r="H22" s="137"/>
      <c r="I22" s="137"/>
      <c r="J22" s="137"/>
      <c r="K22" s="137"/>
      <c r="L22" s="137"/>
      <c r="M22" s="137"/>
      <c r="N22" s="137"/>
      <c r="O22" s="30" t="s">
        <v>155</v>
      </c>
      <c r="P22" s="36" t="s">
        <v>144</v>
      </c>
      <c r="Q22" s="38" t="s">
        <v>19</v>
      </c>
      <c r="R22" s="37" t="s">
        <v>48</v>
      </c>
      <c r="S22" s="104" t="s">
        <v>154</v>
      </c>
      <c r="T22" s="36" t="s">
        <v>2</v>
      </c>
      <c r="U22" s="36" t="s">
        <v>2</v>
      </c>
      <c r="V22" s="35" t="s">
        <v>2</v>
      </c>
      <c r="W22" s="25"/>
      <c r="X22" s="24">
        <v>300000</v>
      </c>
      <c r="Y22" s="24">
        <v>300000</v>
      </c>
      <c r="Z22" s="118">
        <v>300000</v>
      </c>
      <c r="AA22" s="22"/>
      <c r="AB22" s="1"/>
    </row>
    <row r="23" spans="1:28" ht="15" customHeight="1" x14ac:dyDescent="0.2">
      <c r="A23" s="32"/>
      <c r="B23" s="136" t="s">
        <v>147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30" t="s">
        <v>155</v>
      </c>
      <c r="P23" s="36" t="s">
        <v>144</v>
      </c>
      <c r="Q23" s="38" t="s">
        <v>19</v>
      </c>
      <c r="R23" s="37" t="s">
        <v>48</v>
      </c>
      <c r="S23" s="104" t="s">
        <v>154</v>
      </c>
      <c r="T23" s="36">
        <v>8</v>
      </c>
      <c r="U23" s="36">
        <v>1</v>
      </c>
      <c r="V23" s="35" t="s">
        <v>2</v>
      </c>
      <c r="W23" s="25"/>
      <c r="X23" s="24">
        <v>300000</v>
      </c>
      <c r="Y23" s="24">
        <v>300000</v>
      </c>
      <c r="Z23" s="118">
        <v>300000</v>
      </c>
      <c r="AA23" s="22"/>
      <c r="AB23" s="1"/>
    </row>
    <row r="24" spans="1:28" ht="15" customHeight="1" x14ac:dyDescent="0.2">
      <c r="A24" s="32"/>
      <c r="B24" s="135" t="s">
        <v>146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30" t="s">
        <v>155</v>
      </c>
      <c r="P24" s="27" t="s">
        <v>144</v>
      </c>
      <c r="Q24" s="29" t="s">
        <v>19</v>
      </c>
      <c r="R24" s="28" t="s">
        <v>48</v>
      </c>
      <c r="S24" s="105" t="s">
        <v>154</v>
      </c>
      <c r="T24" s="27">
        <v>8</v>
      </c>
      <c r="U24" s="27">
        <v>1</v>
      </c>
      <c r="V24" s="26" t="s">
        <v>142</v>
      </c>
      <c r="W24" s="25"/>
      <c r="X24" s="24">
        <v>300000</v>
      </c>
      <c r="Y24" s="24">
        <v>300000</v>
      </c>
      <c r="Z24" s="118">
        <v>300000</v>
      </c>
      <c r="AA24" s="22"/>
      <c r="AB24" s="1"/>
    </row>
    <row r="25" spans="1:28" ht="29.25" customHeight="1" x14ac:dyDescent="0.2">
      <c r="A25" s="32"/>
      <c r="B25" s="58"/>
      <c r="C25" s="57"/>
      <c r="D25" s="52"/>
      <c r="E25" s="44"/>
      <c r="F25" s="142" t="s">
        <v>153</v>
      </c>
      <c r="G25" s="138"/>
      <c r="H25" s="138"/>
      <c r="I25" s="138"/>
      <c r="J25" s="138"/>
      <c r="K25" s="138"/>
      <c r="L25" s="138"/>
      <c r="M25" s="138"/>
      <c r="N25" s="138"/>
      <c r="O25" s="30" t="s">
        <v>152</v>
      </c>
      <c r="P25" s="61" t="s">
        <v>144</v>
      </c>
      <c r="Q25" s="106" t="s">
        <v>19</v>
      </c>
      <c r="R25" s="107" t="s">
        <v>39</v>
      </c>
      <c r="S25" s="108" t="s">
        <v>10</v>
      </c>
      <c r="T25" s="61" t="s">
        <v>2</v>
      </c>
      <c r="U25" s="61" t="s">
        <v>2</v>
      </c>
      <c r="V25" s="60" t="s">
        <v>2</v>
      </c>
      <c r="W25" s="25"/>
      <c r="X25" s="12">
        <v>1298283</v>
      </c>
      <c r="Y25" s="12">
        <v>1298283</v>
      </c>
      <c r="Z25" s="11">
        <v>1298283</v>
      </c>
      <c r="AA25" s="22"/>
      <c r="AB25" s="1"/>
    </row>
    <row r="26" spans="1:28" ht="29.25" customHeight="1" x14ac:dyDescent="0.2">
      <c r="A26" s="32"/>
      <c r="B26" s="39"/>
      <c r="C26" s="43"/>
      <c r="D26" s="42"/>
      <c r="E26" s="41"/>
      <c r="F26" s="40"/>
      <c r="G26" s="137" t="s">
        <v>151</v>
      </c>
      <c r="H26" s="137"/>
      <c r="I26" s="137"/>
      <c r="J26" s="137"/>
      <c r="K26" s="137"/>
      <c r="L26" s="137"/>
      <c r="M26" s="137"/>
      <c r="N26" s="137"/>
      <c r="O26" s="30" t="s">
        <v>150</v>
      </c>
      <c r="P26" s="36" t="s">
        <v>144</v>
      </c>
      <c r="Q26" s="38" t="s">
        <v>19</v>
      </c>
      <c r="R26" s="37" t="s">
        <v>39</v>
      </c>
      <c r="S26" s="104" t="s">
        <v>149</v>
      </c>
      <c r="T26" s="36" t="s">
        <v>2</v>
      </c>
      <c r="U26" s="36" t="s">
        <v>2</v>
      </c>
      <c r="V26" s="35" t="s">
        <v>2</v>
      </c>
      <c r="W26" s="25"/>
      <c r="X26" s="24">
        <v>303000</v>
      </c>
      <c r="Y26" s="34">
        <v>0</v>
      </c>
      <c r="Z26" s="131">
        <v>0</v>
      </c>
      <c r="AA26" s="22"/>
      <c r="AB26" s="1"/>
    </row>
    <row r="27" spans="1:28" ht="15" customHeight="1" x14ac:dyDescent="0.2">
      <c r="A27" s="32"/>
      <c r="B27" s="136" t="s">
        <v>147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30" t="s">
        <v>150</v>
      </c>
      <c r="P27" s="36" t="s">
        <v>144</v>
      </c>
      <c r="Q27" s="38" t="s">
        <v>19</v>
      </c>
      <c r="R27" s="37" t="s">
        <v>39</v>
      </c>
      <c r="S27" s="104" t="s">
        <v>149</v>
      </c>
      <c r="T27" s="36">
        <v>8</v>
      </c>
      <c r="U27" s="36">
        <v>1</v>
      </c>
      <c r="V27" s="35" t="s">
        <v>2</v>
      </c>
      <c r="W27" s="25"/>
      <c r="X27" s="24">
        <v>303000</v>
      </c>
      <c r="Y27" s="34">
        <v>0</v>
      </c>
      <c r="Z27" s="131">
        <v>0</v>
      </c>
      <c r="AA27" s="22"/>
      <c r="AB27" s="1"/>
    </row>
    <row r="28" spans="1:28" ht="15" customHeight="1" x14ac:dyDescent="0.2">
      <c r="A28" s="32"/>
      <c r="B28" s="135" t="s">
        <v>146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30" t="s">
        <v>150</v>
      </c>
      <c r="P28" s="27" t="s">
        <v>144</v>
      </c>
      <c r="Q28" s="29" t="s">
        <v>19</v>
      </c>
      <c r="R28" s="28" t="s">
        <v>39</v>
      </c>
      <c r="S28" s="105" t="s">
        <v>149</v>
      </c>
      <c r="T28" s="27">
        <v>8</v>
      </c>
      <c r="U28" s="27">
        <v>1</v>
      </c>
      <c r="V28" s="26" t="s">
        <v>142</v>
      </c>
      <c r="W28" s="25"/>
      <c r="X28" s="24">
        <v>303000</v>
      </c>
      <c r="Y28" s="24">
        <v>0</v>
      </c>
      <c r="Z28" s="118">
        <v>0</v>
      </c>
      <c r="AA28" s="22"/>
      <c r="AB28" s="1"/>
    </row>
    <row r="29" spans="1:28" ht="15" customHeight="1" x14ac:dyDescent="0.2">
      <c r="A29" s="32"/>
      <c r="B29" s="65"/>
      <c r="C29" s="64"/>
      <c r="D29" s="63"/>
      <c r="E29" s="62"/>
      <c r="F29" s="40"/>
      <c r="G29" s="138" t="s">
        <v>148</v>
      </c>
      <c r="H29" s="138"/>
      <c r="I29" s="138"/>
      <c r="J29" s="138"/>
      <c r="K29" s="138"/>
      <c r="L29" s="138"/>
      <c r="M29" s="138"/>
      <c r="N29" s="138"/>
      <c r="O29" s="30" t="s">
        <v>145</v>
      </c>
      <c r="P29" s="61" t="s">
        <v>144</v>
      </c>
      <c r="Q29" s="106" t="s">
        <v>19</v>
      </c>
      <c r="R29" s="107" t="s">
        <v>39</v>
      </c>
      <c r="S29" s="108" t="s">
        <v>143</v>
      </c>
      <c r="T29" s="61" t="s">
        <v>2</v>
      </c>
      <c r="U29" s="61" t="s">
        <v>2</v>
      </c>
      <c r="V29" s="60" t="s">
        <v>2</v>
      </c>
      <c r="W29" s="25"/>
      <c r="X29" s="24">
        <v>995283</v>
      </c>
      <c r="Y29" s="118">
        <v>1298283</v>
      </c>
      <c r="Z29" s="118">
        <v>1298283</v>
      </c>
      <c r="AA29" s="22"/>
      <c r="AB29" s="1"/>
    </row>
    <row r="30" spans="1:28" ht="15" customHeight="1" x14ac:dyDescent="0.2">
      <c r="A30" s="32"/>
      <c r="B30" s="136" t="s">
        <v>147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30" t="s">
        <v>145</v>
      </c>
      <c r="P30" s="36" t="s">
        <v>144</v>
      </c>
      <c r="Q30" s="38" t="s">
        <v>19</v>
      </c>
      <c r="R30" s="37" t="s">
        <v>39</v>
      </c>
      <c r="S30" s="104" t="s">
        <v>143</v>
      </c>
      <c r="T30" s="36">
        <v>8</v>
      </c>
      <c r="U30" s="36">
        <v>1</v>
      </c>
      <c r="V30" s="35" t="s">
        <v>2</v>
      </c>
      <c r="W30" s="25"/>
      <c r="X30" s="24">
        <v>995283</v>
      </c>
      <c r="Y30" s="118">
        <v>1298283</v>
      </c>
      <c r="Z30" s="118">
        <v>1298283</v>
      </c>
      <c r="AA30" s="22"/>
      <c r="AB30" s="1"/>
    </row>
    <row r="31" spans="1:28" ht="15" customHeight="1" x14ac:dyDescent="0.2">
      <c r="A31" s="32"/>
      <c r="B31" s="135" t="s">
        <v>146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30" t="s">
        <v>145</v>
      </c>
      <c r="P31" s="27" t="s">
        <v>144</v>
      </c>
      <c r="Q31" s="29" t="s">
        <v>19</v>
      </c>
      <c r="R31" s="28" t="s">
        <v>39</v>
      </c>
      <c r="S31" s="105" t="s">
        <v>143</v>
      </c>
      <c r="T31" s="27">
        <v>8</v>
      </c>
      <c r="U31" s="27">
        <v>1</v>
      </c>
      <c r="V31" s="26" t="s">
        <v>142</v>
      </c>
      <c r="W31" s="25"/>
      <c r="X31" s="24">
        <v>995283</v>
      </c>
      <c r="Y31" s="118">
        <v>1298283</v>
      </c>
      <c r="Z31" s="118">
        <v>1298283</v>
      </c>
      <c r="AA31" s="22"/>
      <c r="AB31" s="1"/>
    </row>
    <row r="32" spans="1:28" ht="57.75" customHeight="1" x14ac:dyDescent="0.2">
      <c r="A32" s="32"/>
      <c r="B32" s="58"/>
      <c r="C32" s="57"/>
      <c r="D32" s="144" t="s">
        <v>179</v>
      </c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30" t="s">
        <v>141</v>
      </c>
      <c r="P32" s="56" t="s">
        <v>93</v>
      </c>
      <c r="Q32" s="109" t="s">
        <v>14</v>
      </c>
      <c r="R32" s="110" t="s">
        <v>12</v>
      </c>
      <c r="S32" s="111" t="s">
        <v>10</v>
      </c>
      <c r="T32" s="56" t="s">
        <v>2</v>
      </c>
      <c r="U32" s="56" t="s">
        <v>2</v>
      </c>
      <c r="V32" s="55" t="s">
        <v>2</v>
      </c>
      <c r="W32" s="25"/>
      <c r="X32" s="54">
        <f>X33</f>
        <v>1395694</v>
      </c>
      <c r="Y32" s="54">
        <f>Y33</f>
        <v>4052296</v>
      </c>
      <c r="Z32" s="53">
        <f>Z33</f>
        <v>1409828</v>
      </c>
      <c r="AA32" s="22"/>
      <c r="AB32" s="1"/>
    </row>
    <row r="33" spans="1:28" ht="41.25" customHeight="1" x14ac:dyDescent="0.2">
      <c r="A33" s="32"/>
      <c r="B33" s="31"/>
      <c r="C33" s="46"/>
      <c r="D33" s="52"/>
      <c r="E33" s="140" t="s">
        <v>89</v>
      </c>
      <c r="F33" s="141"/>
      <c r="G33" s="141"/>
      <c r="H33" s="141"/>
      <c r="I33" s="141"/>
      <c r="J33" s="141"/>
      <c r="K33" s="141"/>
      <c r="L33" s="141"/>
      <c r="M33" s="141"/>
      <c r="N33" s="141"/>
      <c r="O33" s="30" t="s">
        <v>140</v>
      </c>
      <c r="P33" s="49" t="s">
        <v>93</v>
      </c>
      <c r="Q33" s="51" t="s">
        <v>19</v>
      </c>
      <c r="R33" s="50" t="s">
        <v>12</v>
      </c>
      <c r="S33" s="103" t="s">
        <v>10</v>
      </c>
      <c r="T33" s="49" t="s">
        <v>2</v>
      </c>
      <c r="U33" s="49" t="s">
        <v>2</v>
      </c>
      <c r="V33" s="48" t="s">
        <v>2</v>
      </c>
      <c r="W33" s="25"/>
      <c r="X33" s="47">
        <f>X34+X38+X45+X49+X53+X57+X63</f>
        <v>1395694</v>
      </c>
      <c r="Y33" s="47">
        <f>Y34+Y38+Y45+Y49+Y53+Y57+Y63</f>
        <v>4052296</v>
      </c>
      <c r="Z33" s="133">
        <f>Z34+Z38+Z45+Z49+Z53+Z57+Z63</f>
        <v>1409828</v>
      </c>
      <c r="AA33" s="22"/>
      <c r="AB33" s="1"/>
    </row>
    <row r="34" spans="1:28" ht="43.5" customHeight="1" x14ac:dyDescent="0.2">
      <c r="A34" s="32"/>
      <c r="B34" s="31"/>
      <c r="C34" s="46"/>
      <c r="D34" s="45"/>
      <c r="E34" s="44"/>
      <c r="F34" s="139" t="s">
        <v>139</v>
      </c>
      <c r="G34" s="137"/>
      <c r="H34" s="137"/>
      <c r="I34" s="137"/>
      <c r="J34" s="137"/>
      <c r="K34" s="137"/>
      <c r="L34" s="137"/>
      <c r="M34" s="137"/>
      <c r="N34" s="137"/>
      <c r="O34" s="30" t="s">
        <v>138</v>
      </c>
      <c r="P34" s="36" t="s">
        <v>93</v>
      </c>
      <c r="Q34" s="38" t="s">
        <v>19</v>
      </c>
      <c r="R34" s="37" t="s">
        <v>48</v>
      </c>
      <c r="S34" s="104" t="s">
        <v>10</v>
      </c>
      <c r="T34" s="36" t="s">
        <v>2</v>
      </c>
      <c r="U34" s="36" t="s">
        <v>2</v>
      </c>
      <c r="V34" s="35" t="s">
        <v>2</v>
      </c>
      <c r="W34" s="25"/>
      <c r="X34" s="122">
        <v>50000</v>
      </c>
      <c r="Y34" s="122">
        <v>50000</v>
      </c>
      <c r="Z34" s="132">
        <v>9336</v>
      </c>
      <c r="AA34" s="22"/>
      <c r="AB34" s="1"/>
    </row>
    <row r="35" spans="1:28" ht="15" customHeight="1" x14ac:dyDescent="0.2">
      <c r="A35" s="32"/>
      <c r="B35" s="39"/>
      <c r="C35" s="43"/>
      <c r="D35" s="42"/>
      <c r="E35" s="41"/>
      <c r="F35" s="40"/>
      <c r="G35" s="137" t="s">
        <v>137</v>
      </c>
      <c r="H35" s="137"/>
      <c r="I35" s="137"/>
      <c r="J35" s="137"/>
      <c r="K35" s="137"/>
      <c r="L35" s="137"/>
      <c r="M35" s="137"/>
      <c r="N35" s="137"/>
      <c r="O35" s="30" t="s">
        <v>135</v>
      </c>
      <c r="P35" s="36" t="s">
        <v>93</v>
      </c>
      <c r="Q35" s="38" t="s">
        <v>19</v>
      </c>
      <c r="R35" s="37" t="s">
        <v>48</v>
      </c>
      <c r="S35" s="104" t="s">
        <v>134</v>
      </c>
      <c r="T35" s="36" t="s">
        <v>2</v>
      </c>
      <c r="U35" s="36" t="s">
        <v>2</v>
      </c>
      <c r="V35" s="35" t="s">
        <v>2</v>
      </c>
      <c r="W35" s="25"/>
      <c r="X35" s="24">
        <v>50000</v>
      </c>
      <c r="Y35" s="24">
        <v>50000</v>
      </c>
      <c r="Z35" s="118">
        <v>9336</v>
      </c>
      <c r="AA35" s="22"/>
      <c r="AB35" s="1"/>
    </row>
    <row r="36" spans="1:28" ht="15" customHeight="1" x14ac:dyDescent="0.2">
      <c r="A36" s="32"/>
      <c r="B36" s="136" t="s">
        <v>136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30" t="s">
        <v>135</v>
      </c>
      <c r="P36" s="36" t="s">
        <v>93</v>
      </c>
      <c r="Q36" s="38" t="s">
        <v>19</v>
      </c>
      <c r="R36" s="37" t="s">
        <v>48</v>
      </c>
      <c r="S36" s="104" t="s">
        <v>134</v>
      </c>
      <c r="T36" s="36">
        <v>4</v>
      </c>
      <c r="U36" s="36">
        <v>12</v>
      </c>
      <c r="V36" s="35" t="s">
        <v>2</v>
      </c>
      <c r="W36" s="25"/>
      <c r="X36" s="24">
        <v>50000</v>
      </c>
      <c r="Y36" s="24">
        <v>50000</v>
      </c>
      <c r="Z36" s="118">
        <v>9336</v>
      </c>
      <c r="AA36" s="22"/>
      <c r="AB36" s="1"/>
    </row>
    <row r="37" spans="1:28" ht="29.25" customHeight="1" x14ac:dyDescent="0.2">
      <c r="A37" s="32"/>
      <c r="B37" s="135" t="s">
        <v>56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30" t="s">
        <v>135</v>
      </c>
      <c r="P37" s="27" t="s">
        <v>93</v>
      </c>
      <c r="Q37" s="29" t="s">
        <v>19</v>
      </c>
      <c r="R37" s="28" t="s">
        <v>48</v>
      </c>
      <c r="S37" s="105" t="s">
        <v>134</v>
      </c>
      <c r="T37" s="27">
        <v>4</v>
      </c>
      <c r="U37" s="27">
        <v>12</v>
      </c>
      <c r="V37" s="26" t="s">
        <v>53</v>
      </c>
      <c r="W37" s="25"/>
      <c r="X37" s="24">
        <v>50000</v>
      </c>
      <c r="Y37" s="24">
        <v>50000</v>
      </c>
      <c r="Z37" s="118">
        <v>9336</v>
      </c>
      <c r="AA37" s="22"/>
      <c r="AB37" s="1"/>
    </row>
    <row r="38" spans="1:28" ht="29.25" customHeight="1" x14ac:dyDescent="0.2">
      <c r="A38" s="32"/>
      <c r="B38" s="58"/>
      <c r="C38" s="57"/>
      <c r="D38" s="52"/>
      <c r="E38" s="44"/>
      <c r="F38" s="142" t="s">
        <v>133</v>
      </c>
      <c r="G38" s="138"/>
      <c r="H38" s="138"/>
      <c r="I38" s="138"/>
      <c r="J38" s="138"/>
      <c r="K38" s="138"/>
      <c r="L38" s="138"/>
      <c r="M38" s="138"/>
      <c r="N38" s="138"/>
      <c r="O38" s="30" t="s">
        <v>132</v>
      </c>
      <c r="P38" s="61" t="s">
        <v>93</v>
      </c>
      <c r="Q38" s="106" t="s">
        <v>19</v>
      </c>
      <c r="R38" s="107" t="s">
        <v>39</v>
      </c>
      <c r="S38" s="108" t="s">
        <v>10</v>
      </c>
      <c r="T38" s="61" t="s">
        <v>2</v>
      </c>
      <c r="U38" s="61" t="s">
        <v>2</v>
      </c>
      <c r="V38" s="60" t="s">
        <v>2</v>
      </c>
      <c r="W38" s="25"/>
      <c r="X38" s="124">
        <v>582694</v>
      </c>
      <c r="Y38" s="124">
        <f>Y39+Y42</f>
        <v>3223146</v>
      </c>
      <c r="Z38" s="125">
        <v>597792</v>
      </c>
      <c r="AA38" s="22"/>
      <c r="AB38" s="1"/>
    </row>
    <row r="39" spans="1:28" ht="29.25" customHeight="1" x14ac:dyDescent="0.2">
      <c r="A39" s="32"/>
      <c r="B39" s="65"/>
      <c r="C39" s="112"/>
      <c r="D39" s="113"/>
      <c r="E39" s="113"/>
      <c r="F39" s="112"/>
      <c r="G39" s="65"/>
      <c r="H39" s="65"/>
      <c r="I39" s="65"/>
      <c r="J39" s="65"/>
      <c r="K39" s="65"/>
      <c r="L39" s="113"/>
      <c r="M39" s="115" t="s">
        <v>182</v>
      </c>
      <c r="N39" s="114"/>
      <c r="O39" s="30"/>
      <c r="P39" s="117">
        <v>85</v>
      </c>
      <c r="Q39" s="119">
        <v>4</v>
      </c>
      <c r="R39" s="117">
        <v>2</v>
      </c>
      <c r="S39" s="120" t="s">
        <v>181</v>
      </c>
      <c r="T39" s="117"/>
      <c r="U39" s="117"/>
      <c r="V39" s="26"/>
      <c r="W39" s="26"/>
      <c r="X39" s="118">
        <v>0</v>
      </c>
      <c r="Y39" s="118">
        <f>Y40</f>
        <v>2664040</v>
      </c>
      <c r="Z39" s="118">
        <v>0</v>
      </c>
      <c r="AA39" s="22"/>
      <c r="AB39" s="1"/>
    </row>
    <row r="40" spans="1:28" ht="29.25" customHeight="1" x14ac:dyDescent="0.2">
      <c r="A40" s="32"/>
      <c r="B40" s="65"/>
      <c r="C40" s="112"/>
      <c r="D40" s="113"/>
      <c r="E40" s="113"/>
      <c r="F40" s="112"/>
      <c r="G40" s="65"/>
      <c r="H40" s="65"/>
      <c r="I40" s="65"/>
      <c r="J40" s="65"/>
      <c r="K40" s="65"/>
      <c r="L40" s="113"/>
      <c r="M40" s="115" t="s">
        <v>106</v>
      </c>
      <c r="N40" s="114"/>
      <c r="O40" s="30"/>
      <c r="P40" s="117">
        <v>85</v>
      </c>
      <c r="Q40" s="119">
        <v>4</v>
      </c>
      <c r="R40" s="117">
        <v>2</v>
      </c>
      <c r="S40" s="120" t="s">
        <v>181</v>
      </c>
      <c r="T40" s="117">
        <v>4</v>
      </c>
      <c r="U40" s="117">
        <v>9</v>
      </c>
      <c r="V40" s="26"/>
      <c r="W40" s="26"/>
      <c r="X40" s="118">
        <v>0</v>
      </c>
      <c r="Y40" s="118">
        <f>Y41</f>
        <v>2664040</v>
      </c>
      <c r="Z40" s="118">
        <v>0</v>
      </c>
      <c r="AA40" s="22"/>
      <c r="AB40" s="1"/>
    </row>
    <row r="41" spans="1:28" ht="29.25" customHeight="1" x14ac:dyDescent="0.2">
      <c r="A41" s="32"/>
      <c r="B41" s="65"/>
      <c r="C41" s="112"/>
      <c r="D41" s="113"/>
      <c r="E41" s="113"/>
      <c r="F41" s="112"/>
      <c r="G41" s="65"/>
      <c r="H41" s="65"/>
      <c r="I41" s="65"/>
      <c r="J41" s="65"/>
      <c r="K41" s="65"/>
      <c r="L41" s="113"/>
      <c r="M41" s="115" t="s">
        <v>56</v>
      </c>
      <c r="N41" s="114"/>
      <c r="O41" s="30"/>
      <c r="P41" s="117">
        <v>85</v>
      </c>
      <c r="Q41" s="119">
        <v>4</v>
      </c>
      <c r="R41" s="117">
        <v>2</v>
      </c>
      <c r="S41" s="120" t="s">
        <v>181</v>
      </c>
      <c r="T41" s="117">
        <v>4</v>
      </c>
      <c r="U41" s="117">
        <v>9</v>
      </c>
      <c r="V41" s="26">
        <v>240</v>
      </c>
      <c r="W41" s="26"/>
      <c r="X41" s="118">
        <v>0</v>
      </c>
      <c r="Y41" s="118">
        <v>2664040</v>
      </c>
      <c r="Z41" s="118">
        <v>0</v>
      </c>
      <c r="AA41" s="22"/>
      <c r="AB41" s="1"/>
    </row>
    <row r="42" spans="1:28" ht="29.25" customHeight="1" x14ac:dyDescent="0.2">
      <c r="A42" s="32"/>
      <c r="B42" s="65"/>
      <c r="C42" s="64"/>
      <c r="D42" s="63"/>
      <c r="E42" s="62"/>
      <c r="F42" s="40"/>
      <c r="G42" s="138" t="s">
        <v>131</v>
      </c>
      <c r="H42" s="138"/>
      <c r="I42" s="138"/>
      <c r="J42" s="138"/>
      <c r="K42" s="138"/>
      <c r="L42" s="138"/>
      <c r="M42" s="138"/>
      <c r="N42" s="138"/>
      <c r="O42" s="30" t="s">
        <v>130</v>
      </c>
      <c r="P42" s="61" t="s">
        <v>93</v>
      </c>
      <c r="Q42" s="106" t="s">
        <v>19</v>
      </c>
      <c r="R42" s="107" t="s">
        <v>39</v>
      </c>
      <c r="S42" s="108" t="s">
        <v>129</v>
      </c>
      <c r="T42" s="61" t="s">
        <v>2</v>
      </c>
      <c r="U42" s="61" t="s">
        <v>2</v>
      </c>
      <c r="V42" s="60" t="s">
        <v>2</v>
      </c>
      <c r="W42" s="116"/>
      <c r="X42" s="24">
        <v>582694</v>
      </c>
      <c r="Y42" s="24">
        <v>559106</v>
      </c>
      <c r="Z42" s="23">
        <v>597792</v>
      </c>
      <c r="AA42" s="22"/>
      <c r="AB42" s="1"/>
    </row>
    <row r="43" spans="1:28" ht="15" customHeight="1" x14ac:dyDescent="0.2">
      <c r="A43" s="32"/>
      <c r="B43" s="136" t="s">
        <v>106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30" t="s">
        <v>130</v>
      </c>
      <c r="P43" s="36" t="s">
        <v>93</v>
      </c>
      <c r="Q43" s="38" t="s">
        <v>19</v>
      </c>
      <c r="R43" s="37" t="s">
        <v>39</v>
      </c>
      <c r="S43" s="104" t="s">
        <v>129</v>
      </c>
      <c r="T43" s="36">
        <v>4</v>
      </c>
      <c r="U43" s="36">
        <v>9</v>
      </c>
      <c r="V43" s="35" t="s">
        <v>2</v>
      </c>
      <c r="W43" s="25"/>
      <c r="X43" s="24">
        <v>582694</v>
      </c>
      <c r="Y43" s="24">
        <v>559106</v>
      </c>
      <c r="Z43" s="23">
        <v>597792</v>
      </c>
      <c r="AA43" s="22"/>
      <c r="AB43" s="1"/>
    </row>
    <row r="44" spans="1:28" ht="29.25" customHeight="1" x14ac:dyDescent="0.2">
      <c r="A44" s="32"/>
      <c r="B44" s="135" t="s">
        <v>56</v>
      </c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30" t="s">
        <v>130</v>
      </c>
      <c r="P44" s="27" t="s">
        <v>93</v>
      </c>
      <c r="Q44" s="29" t="s">
        <v>19</v>
      </c>
      <c r="R44" s="28" t="s">
        <v>39</v>
      </c>
      <c r="S44" s="105" t="s">
        <v>129</v>
      </c>
      <c r="T44" s="27">
        <v>4</v>
      </c>
      <c r="U44" s="27">
        <v>9</v>
      </c>
      <c r="V44" s="26" t="s">
        <v>53</v>
      </c>
      <c r="W44" s="25"/>
      <c r="X44" s="24">
        <v>582694</v>
      </c>
      <c r="Y44" s="24">
        <v>559106</v>
      </c>
      <c r="Z44" s="23">
        <v>597792</v>
      </c>
      <c r="AA44" s="22"/>
      <c r="AB44" s="1"/>
    </row>
    <row r="45" spans="1:28" ht="15" customHeight="1" x14ac:dyDescent="0.2">
      <c r="A45" s="32"/>
      <c r="B45" s="58"/>
      <c r="C45" s="57"/>
      <c r="D45" s="52"/>
      <c r="E45" s="44"/>
      <c r="F45" s="142" t="s">
        <v>128</v>
      </c>
      <c r="G45" s="138"/>
      <c r="H45" s="138"/>
      <c r="I45" s="138"/>
      <c r="J45" s="138"/>
      <c r="K45" s="138"/>
      <c r="L45" s="138"/>
      <c r="M45" s="138"/>
      <c r="N45" s="138"/>
      <c r="O45" s="30" t="s">
        <v>127</v>
      </c>
      <c r="P45" s="61" t="s">
        <v>93</v>
      </c>
      <c r="Q45" s="106" t="s">
        <v>19</v>
      </c>
      <c r="R45" s="107" t="s">
        <v>18</v>
      </c>
      <c r="S45" s="108" t="s">
        <v>10</v>
      </c>
      <c r="T45" s="61" t="s">
        <v>2</v>
      </c>
      <c r="U45" s="61" t="s">
        <v>2</v>
      </c>
      <c r="V45" s="60" t="s">
        <v>2</v>
      </c>
      <c r="W45" s="25"/>
      <c r="X45" s="124">
        <v>37000</v>
      </c>
      <c r="Y45" s="122">
        <v>38000</v>
      </c>
      <c r="Z45" s="132">
        <v>38000</v>
      </c>
      <c r="AA45" s="22"/>
      <c r="AB45" s="1"/>
    </row>
    <row r="46" spans="1:28" ht="15" customHeight="1" x14ac:dyDescent="0.2">
      <c r="A46" s="32"/>
      <c r="B46" s="39"/>
      <c r="C46" s="43"/>
      <c r="D46" s="42"/>
      <c r="E46" s="41"/>
      <c r="F46" s="40"/>
      <c r="G46" s="137" t="s">
        <v>126</v>
      </c>
      <c r="H46" s="137"/>
      <c r="I46" s="137"/>
      <c r="J46" s="137"/>
      <c r="K46" s="137"/>
      <c r="L46" s="137"/>
      <c r="M46" s="137"/>
      <c r="N46" s="137"/>
      <c r="O46" s="30" t="s">
        <v>124</v>
      </c>
      <c r="P46" s="36" t="s">
        <v>93</v>
      </c>
      <c r="Q46" s="38" t="s">
        <v>19</v>
      </c>
      <c r="R46" s="37" t="s">
        <v>18</v>
      </c>
      <c r="S46" s="104" t="s">
        <v>123</v>
      </c>
      <c r="T46" s="36" t="s">
        <v>2</v>
      </c>
      <c r="U46" s="36" t="s">
        <v>2</v>
      </c>
      <c r="V46" s="35" t="s">
        <v>2</v>
      </c>
      <c r="W46" s="25"/>
      <c r="X46" s="34">
        <v>37000</v>
      </c>
      <c r="Y46" s="24">
        <v>38000</v>
      </c>
      <c r="Z46" s="118">
        <v>38000</v>
      </c>
      <c r="AA46" s="22"/>
      <c r="AB46" s="1"/>
    </row>
    <row r="47" spans="1:28" ht="15" customHeight="1" x14ac:dyDescent="0.2">
      <c r="A47" s="32"/>
      <c r="B47" s="136" t="s">
        <v>125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30" t="s">
        <v>124</v>
      </c>
      <c r="P47" s="36" t="s">
        <v>93</v>
      </c>
      <c r="Q47" s="38" t="s">
        <v>19</v>
      </c>
      <c r="R47" s="37" t="s">
        <v>18</v>
      </c>
      <c r="S47" s="104" t="s">
        <v>123</v>
      </c>
      <c r="T47" s="36">
        <v>5</v>
      </c>
      <c r="U47" s="36">
        <v>1</v>
      </c>
      <c r="V47" s="35" t="s">
        <v>2</v>
      </c>
      <c r="W47" s="25"/>
      <c r="X47" s="34">
        <v>37000</v>
      </c>
      <c r="Y47" s="24">
        <v>38000</v>
      </c>
      <c r="Z47" s="118">
        <v>38000</v>
      </c>
      <c r="AA47" s="22"/>
      <c r="AB47" s="1"/>
    </row>
    <row r="48" spans="1:28" ht="29.25" customHeight="1" x14ac:dyDescent="0.2">
      <c r="A48" s="32"/>
      <c r="B48" s="135" t="s">
        <v>56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30" t="s">
        <v>124</v>
      </c>
      <c r="P48" s="27" t="s">
        <v>93</v>
      </c>
      <c r="Q48" s="29" t="s">
        <v>19</v>
      </c>
      <c r="R48" s="28" t="s">
        <v>18</v>
      </c>
      <c r="S48" s="105" t="s">
        <v>123</v>
      </c>
      <c r="T48" s="27">
        <v>5</v>
      </c>
      <c r="U48" s="27">
        <v>1</v>
      </c>
      <c r="V48" s="26" t="s">
        <v>53</v>
      </c>
      <c r="W48" s="25"/>
      <c r="X48" s="24">
        <v>37000</v>
      </c>
      <c r="Y48" s="24">
        <v>38000</v>
      </c>
      <c r="Z48" s="118">
        <v>38000</v>
      </c>
      <c r="AA48" s="22"/>
      <c r="AB48" s="1"/>
    </row>
    <row r="49" spans="1:28" ht="29.25" customHeight="1" x14ac:dyDescent="0.2">
      <c r="A49" s="32"/>
      <c r="B49" s="58"/>
      <c r="C49" s="57"/>
      <c r="D49" s="52"/>
      <c r="E49" s="44"/>
      <c r="F49" s="142" t="s">
        <v>122</v>
      </c>
      <c r="G49" s="138"/>
      <c r="H49" s="138"/>
      <c r="I49" s="138"/>
      <c r="J49" s="138"/>
      <c r="K49" s="138"/>
      <c r="L49" s="138"/>
      <c r="M49" s="138"/>
      <c r="N49" s="138"/>
      <c r="O49" s="30" t="s">
        <v>121</v>
      </c>
      <c r="P49" s="61" t="s">
        <v>93</v>
      </c>
      <c r="Q49" s="106" t="s">
        <v>19</v>
      </c>
      <c r="R49" s="107" t="s">
        <v>117</v>
      </c>
      <c r="S49" s="108" t="s">
        <v>10</v>
      </c>
      <c r="T49" s="61" t="s">
        <v>2</v>
      </c>
      <c r="U49" s="61" t="s">
        <v>2</v>
      </c>
      <c r="V49" s="60" t="s">
        <v>2</v>
      </c>
      <c r="W49" s="25"/>
      <c r="X49" s="126">
        <f>X50</f>
        <v>60000</v>
      </c>
      <c r="Y49" s="126">
        <f t="shared" ref="Y49:Z51" si="0">Y50</f>
        <v>55150</v>
      </c>
      <c r="Z49" s="132">
        <f t="shared" si="0"/>
        <v>48700</v>
      </c>
      <c r="AA49" s="22"/>
      <c r="AB49" s="1"/>
    </row>
    <row r="50" spans="1:28" ht="30.6" customHeight="1" x14ac:dyDescent="0.2">
      <c r="A50" s="32"/>
      <c r="B50" s="39"/>
      <c r="C50" s="43"/>
      <c r="D50" s="42"/>
      <c r="E50" s="41"/>
      <c r="F50" s="40"/>
      <c r="G50" s="137" t="s">
        <v>120</v>
      </c>
      <c r="H50" s="137"/>
      <c r="I50" s="137"/>
      <c r="J50" s="137"/>
      <c r="K50" s="137"/>
      <c r="L50" s="137"/>
      <c r="M50" s="137"/>
      <c r="N50" s="137"/>
      <c r="O50" s="30" t="s">
        <v>118</v>
      </c>
      <c r="P50" s="36" t="s">
        <v>93</v>
      </c>
      <c r="Q50" s="38" t="s">
        <v>19</v>
      </c>
      <c r="R50" s="37" t="s">
        <v>117</v>
      </c>
      <c r="S50" s="104" t="s">
        <v>116</v>
      </c>
      <c r="T50" s="36" t="s">
        <v>2</v>
      </c>
      <c r="U50" s="36" t="s">
        <v>2</v>
      </c>
      <c r="V50" s="35" t="s">
        <v>2</v>
      </c>
      <c r="W50" s="25"/>
      <c r="X50" s="34">
        <f>X51</f>
        <v>60000</v>
      </c>
      <c r="Y50" s="34">
        <f t="shared" si="0"/>
        <v>55150</v>
      </c>
      <c r="Z50" s="118">
        <f t="shared" si="0"/>
        <v>48700</v>
      </c>
      <c r="AA50" s="22"/>
      <c r="AB50" s="1"/>
    </row>
    <row r="51" spans="1:28" ht="29.45" customHeight="1" x14ac:dyDescent="0.2">
      <c r="A51" s="32"/>
      <c r="B51" s="136" t="s">
        <v>119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30" t="s">
        <v>118</v>
      </c>
      <c r="P51" s="36" t="s">
        <v>93</v>
      </c>
      <c r="Q51" s="38" t="s">
        <v>19</v>
      </c>
      <c r="R51" s="37" t="s">
        <v>117</v>
      </c>
      <c r="S51" s="104" t="s">
        <v>116</v>
      </c>
      <c r="T51" s="36">
        <v>5</v>
      </c>
      <c r="U51" s="36">
        <v>2</v>
      </c>
      <c r="V51" s="35" t="s">
        <v>2</v>
      </c>
      <c r="W51" s="25"/>
      <c r="X51" s="34">
        <f>X52</f>
        <v>60000</v>
      </c>
      <c r="Y51" s="34">
        <f t="shared" si="0"/>
        <v>55150</v>
      </c>
      <c r="Z51" s="118">
        <f t="shared" si="0"/>
        <v>48700</v>
      </c>
      <c r="AA51" s="22"/>
      <c r="AB51" s="1"/>
    </row>
    <row r="52" spans="1:28" ht="29.25" customHeight="1" x14ac:dyDescent="0.2">
      <c r="A52" s="32"/>
      <c r="B52" s="135" t="s">
        <v>56</v>
      </c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0" t="s">
        <v>118</v>
      </c>
      <c r="P52" s="27" t="s">
        <v>93</v>
      </c>
      <c r="Q52" s="29" t="s">
        <v>19</v>
      </c>
      <c r="R52" s="28" t="s">
        <v>117</v>
      </c>
      <c r="S52" s="105" t="s">
        <v>116</v>
      </c>
      <c r="T52" s="27">
        <v>5</v>
      </c>
      <c r="U52" s="27">
        <v>2</v>
      </c>
      <c r="V52" s="26" t="s">
        <v>53</v>
      </c>
      <c r="W52" s="25"/>
      <c r="X52" s="34">
        <v>60000</v>
      </c>
      <c r="Y52" s="34">
        <v>55150</v>
      </c>
      <c r="Z52" s="131">
        <v>48700</v>
      </c>
      <c r="AA52" s="22"/>
      <c r="AB52" s="1"/>
    </row>
    <row r="53" spans="1:28" ht="29.25" customHeight="1" x14ac:dyDescent="0.2">
      <c r="A53" s="32"/>
      <c r="B53" s="58"/>
      <c r="C53" s="57"/>
      <c r="D53" s="52"/>
      <c r="E53" s="44"/>
      <c r="F53" s="142" t="s">
        <v>115</v>
      </c>
      <c r="G53" s="138"/>
      <c r="H53" s="138"/>
      <c r="I53" s="138"/>
      <c r="J53" s="138"/>
      <c r="K53" s="138"/>
      <c r="L53" s="138"/>
      <c r="M53" s="138"/>
      <c r="N53" s="138"/>
      <c r="O53" s="30" t="s">
        <v>114</v>
      </c>
      <c r="P53" s="61" t="s">
        <v>93</v>
      </c>
      <c r="Q53" s="106" t="s">
        <v>19</v>
      </c>
      <c r="R53" s="107" t="s">
        <v>111</v>
      </c>
      <c r="S53" s="108" t="s">
        <v>10</v>
      </c>
      <c r="T53" s="61" t="s">
        <v>2</v>
      </c>
      <c r="U53" s="61" t="s">
        <v>2</v>
      </c>
      <c r="V53" s="60" t="s">
        <v>2</v>
      </c>
      <c r="W53" s="25"/>
      <c r="X53" s="122">
        <v>100000</v>
      </c>
      <c r="Y53" s="122">
        <v>100000</v>
      </c>
      <c r="Z53" s="132">
        <v>100000</v>
      </c>
      <c r="AA53" s="22"/>
      <c r="AB53" s="1"/>
    </row>
    <row r="54" spans="1:28" ht="15" customHeight="1" x14ac:dyDescent="0.2">
      <c r="A54" s="32"/>
      <c r="B54" s="39"/>
      <c r="C54" s="43"/>
      <c r="D54" s="42"/>
      <c r="E54" s="41"/>
      <c r="F54" s="40"/>
      <c r="G54" s="137" t="s">
        <v>113</v>
      </c>
      <c r="H54" s="137"/>
      <c r="I54" s="137"/>
      <c r="J54" s="137"/>
      <c r="K54" s="137"/>
      <c r="L54" s="137"/>
      <c r="M54" s="137"/>
      <c r="N54" s="137"/>
      <c r="O54" s="30" t="s">
        <v>112</v>
      </c>
      <c r="P54" s="36" t="s">
        <v>93</v>
      </c>
      <c r="Q54" s="38" t="s">
        <v>19</v>
      </c>
      <c r="R54" s="37" t="s">
        <v>111</v>
      </c>
      <c r="S54" s="104" t="s">
        <v>110</v>
      </c>
      <c r="T54" s="36" t="s">
        <v>2</v>
      </c>
      <c r="U54" s="36" t="s">
        <v>2</v>
      </c>
      <c r="V54" s="35" t="s">
        <v>2</v>
      </c>
      <c r="W54" s="25"/>
      <c r="X54" s="24">
        <v>100000</v>
      </c>
      <c r="Y54" s="24">
        <v>100000</v>
      </c>
      <c r="Z54" s="118">
        <v>100000</v>
      </c>
      <c r="AA54" s="22"/>
      <c r="AB54" s="1"/>
    </row>
    <row r="55" spans="1:28" ht="15" customHeight="1" x14ac:dyDescent="0.2">
      <c r="A55" s="32"/>
      <c r="B55" s="136" t="s">
        <v>105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30" t="s">
        <v>112</v>
      </c>
      <c r="P55" s="36" t="s">
        <v>93</v>
      </c>
      <c r="Q55" s="38" t="s">
        <v>19</v>
      </c>
      <c r="R55" s="37" t="s">
        <v>111</v>
      </c>
      <c r="S55" s="104" t="s">
        <v>110</v>
      </c>
      <c r="T55" s="36">
        <v>5</v>
      </c>
      <c r="U55" s="36">
        <v>3</v>
      </c>
      <c r="V55" s="35" t="s">
        <v>2</v>
      </c>
      <c r="W55" s="25"/>
      <c r="X55" s="24">
        <v>100000</v>
      </c>
      <c r="Y55" s="24">
        <v>100000</v>
      </c>
      <c r="Z55" s="118">
        <v>100000</v>
      </c>
      <c r="AA55" s="22"/>
      <c r="AB55" s="1"/>
    </row>
    <row r="56" spans="1:28" ht="29.25" customHeight="1" x14ac:dyDescent="0.2">
      <c r="A56" s="32"/>
      <c r="B56" s="135" t="s">
        <v>56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30" t="s">
        <v>112</v>
      </c>
      <c r="P56" s="27" t="s">
        <v>93</v>
      </c>
      <c r="Q56" s="29" t="s">
        <v>19</v>
      </c>
      <c r="R56" s="28" t="s">
        <v>111</v>
      </c>
      <c r="S56" s="105" t="s">
        <v>110</v>
      </c>
      <c r="T56" s="27">
        <v>5</v>
      </c>
      <c r="U56" s="27">
        <v>3</v>
      </c>
      <c r="V56" s="26" t="s">
        <v>53</v>
      </c>
      <c r="W56" s="25"/>
      <c r="X56" s="24">
        <v>100000</v>
      </c>
      <c r="Y56" s="24">
        <v>100000</v>
      </c>
      <c r="Z56" s="118">
        <v>100000</v>
      </c>
      <c r="AA56" s="22"/>
      <c r="AB56" s="1"/>
    </row>
    <row r="57" spans="1:28" ht="29.25" customHeight="1" x14ac:dyDescent="0.2">
      <c r="A57" s="32"/>
      <c r="B57" s="58"/>
      <c r="C57" s="57"/>
      <c r="D57" s="52"/>
      <c r="E57" s="44"/>
      <c r="F57" s="142" t="s">
        <v>109</v>
      </c>
      <c r="G57" s="138"/>
      <c r="H57" s="138"/>
      <c r="I57" s="138"/>
      <c r="J57" s="138"/>
      <c r="K57" s="138"/>
      <c r="L57" s="138"/>
      <c r="M57" s="138"/>
      <c r="N57" s="138"/>
      <c r="O57" s="30" t="s">
        <v>108</v>
      </c>
      <c r="P57" s="61" t="s">
        <v>93</v>
      </c>
      <c r="Q57" s="106" t="s">
        <v>19</v>
      </c>
      <c r="R57" s="107" t="s">
        <v>103</v>
      </c>
      <c r="S57" s="108" t="s">
        <v>10</v>
      </c>
      <c r="T57" s="61" t="s">
        <v>2</v>
      </c>
      <c r="U57" s="61" t="s">
        <v>2</v>
      </c>
      <c r="V57" s="60" t="s">
        <v>2</v>
      </c>
      <c r="W57" s="25"/>
      <c r="X57" s="124">
        <v>565000</v>
      </c>
      <c r="Y57" s="124">
        <v>585000</v>
      </c>
      <c r="Z57" s="125">
        <v>615000</v>
      </c>
      <c r="AA57" s="22"/>
      <c r="AB57" s="1"/>
    </row>
    <row r="58" spans="1:28" ht="15" customHeight="1" x14ac:dyDescent="0.2">
      <c r="A58" s="32"/>
      <c r="B58" s="39"/>
      <c r="C58" s="43"/>
      <c r="D58" s="42"/>
      <c r="E58" s="41"/>
      <c r="F58" s="40"/>
      <c r="G58" s="137" t="s">
        <v>107</v>
      </c>
      <c r="H58" s="137"/>
      <c r="I58" s="137"/>
      <c r="J58" s="137"/>
      <c r="K58" s="137"/>
      <c r="L58" s="137"/>
      <c r="M58" s="137"/>
      <c r="N58" s="137"/>
      <c r="O58" s="30" t="s">
        <v>104</v>
      </c>
      <c r="P58" s="36" t="s">
        <v>93</v>
      </c>
      <c r="Q58" s="38" t="s">
        <v>19</v>
      </c>
      <c r="R58" s="37" t="s">
        <v>103</v>
      </c>
      <c r="S58" s="104" t="s">
        <v>102</v>
      </c>
      <c r="T58" s="36" t="s">
        <v>2</v>
      </c>
      <c r="U58" s="36" t="s">
        <v>2</v>
      </c>
      <c r="V58" s="35" t="s">
        <v>2</v>
      </c>
      <c r="W58" s="25"/>
      <c r="X58" s="34">
        <v>565000</v>
      </c>
      <c r="Y58" s="34">
        <v>585000</v>
      </c>
      <c r="Z58" s="33">
        <v>615000</v>
      </c>
      <c r="AA58" s="22"/>
      <c r="AB58" s="1"/>
    </row>
    <row r="59" spans="1:28" ht="15" customHeight="1" x14ac:dyDescent="0.2">
      <c r="A59" s="32"/>
      <c r="B59" s="136" t="s">
        <v>106</v>
      </c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30" t="s">
        <v>104</v>
      </c>
      <c r="P59" s="36" t="s">
        <v>93</v>
      </c>
      <c r="Q59" s="38" t="s">
        <v>19</v>
      </c>
      <c r="R59" s="37" t="s">
        <v>103</v>
      </c>
      <c r="S59" s="104" t="s">
        <v>102</v>
      </c>
      <c r="T59" s="36">
        <v>4</v>
      </c>
      <c r="U59" s="36">
        <v>9</v>
      </c>
      <c r="V59" s="35" t="s">
        <v>2</v>
      </c>
      <c r="W59" s="25"/>
      <c r="X59" s="34">
        <v>500000</v>
      </c>
      <c r="Y59" s="34">
        <v>520000</v>
      </c>
      <c r="Z59" s="33">
        <v>550000</v>
      </c>
      <c r="AA59" s="22"/>
      <c r="AB59" s="1"/>
    </row>
    <row r="60" spans="1:28" ht="29.25" customHeight="1" x14ac:dyDescent="0.2">
      <c r="A60" s="32"/>
      <c r="B60" s="135" t="s">
        <v>56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30" t="s">
        <v>104</v>
      </c>
      <c r="P60" s="27" t="s">
        <v>93</v>
      </c>
      <c r="Q60" s="29" t="s">
        <v>19</v>
      </c>
      <c r="R60" s="28" t="s">
        <v>103</v>
      </c>
      <c r="S60" s="105" t="s">
        <v>102</v>
      </c>
      <c r="T60" s="27">
        <v>4</v>
      </c>
      <c r="U60" s="27">
        <v>9</v>
      </c>
      <c r="V60" s="26" t="s">
        <v>53</v>
      </c>
      <c r="W60" s="25"/>
      <c r="X60" s="24">
        <v>500000</v>
      </c>
      <c r="Y60" s="24">
        <v>520000</v>
      </c>
      <c r="Z60" s="23">
        <v>550000</v>
      </c>
      <c r="AA60" s="22"/>
      <c r="AB60" s="1"/>
    </row>
    <row r="61" spans="1:28" ht="25.9" customHeight="1" x14ac:dyDescent="0.2">
      <c r="A61" s="32"/>
      <c r="B61" s="143" t="s">
        <v>105</v>
      </c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30" t="s">
        <v>104</v>
      </c>
      <c r="P61" s="61" t="s">
        <v>93</v>
      </c>
      <c r="Q61" s="106" t="s">
        <v>19</v>
      </c>
      <c r="R61" s="107" t="s">
        <v>103</v>
      </c>
      <c r="S61" s="108" t="s">
        <v>102</v>
      </c>
      <c r="T61" s="61">
        <v>5</v>
      </c>
      <c r="U61" s="61">
        <v>3</v>
      </c>
      <c r="V61" s="60" t="s">
        <v>2</v>
      </c>
      <c r="W61" s="25"/>
      <c r="X61" s="12">
        <f>X62</f>
        <v>65000</v>
      </c>
      <c r="Y61" s="12">
        <v>65000</v>
      </c>
      <c r="Z61" s="59">
        <v>65000</v>
      </c>
      <c r="AA61" s="22"/>
      <c r="AB61" s="1"/>
    </row>
    <row r="62" spans="1:28" ht="29.25" customHeight="1" x14ac:dyDescent="0.2">
      <c r="A62" s="32"/>
      <c r="B62" s="135" t="s">
        <v>56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30" t="s">
        <v>104</v>
      </c>
      <c r="P62" s="27" t="s">
        <v>93</v>
      </c>
      <c r="Q62" s="29" t="s">
        <v>19</v>
      </c>
      <c r="R62" s="28" t="s">
        <v>103</v>
      </c>
      <c r="S62" s="105" t="s">
        <v>102</v>
      </c>
      <c r="T62" s="27">
        <v>5</v>
      </c>
      <c r="U62" s="27">
        <v>3</v>
      </c>
      <c r="V62" s="26" t="s">
        <v>53</v>
      </c>
      <c r="W62" s="25"/>
      <c r="X62" s="24">
        <v>65000</v>
      </c>
      <c r="Y62" s="24">
        <v>65000</v>
      </c>
      <c r="Z62" s="23">
        <v>65000</v>
      </c>
      <c r="AA62" s="22"/>
      <c r="AB62" s="1"/>
    </row>
    <row r="63" spans="1:28" ht="15" customHeight="1" x14ac:dyDescent="0.2">
      <c r="A63" s="32"/>
      <c r="B63" s="58"/>
      <c r="C63" s="57"/>
      <c r="D63" s="52"/>
      <c r="E63" s="44"/>
      <c r="F63" s="142" t="s">
        <v>101</v>
      </c>
      <c r="G63" s="138"/>
      <c r="H63" s="138"/>
      <c r="I63" s="138"/>
      <c r="J63" s="138"/>
      <c r="K63" s="138"/>
      <c r="L63" s="138"/>
      <c r="M63" s="138"/>
      <c r="N63" s="138"/>
      <c r="O63" s="30" t="s">
        <v>100</v>
      </c>
      <c r="P63" s="61" t="s">
        <v>93</v>
      </c>
      <c r="Q63" s="106" t="s">
        <v>19</v>
      </c>
      <c r="R63" s="107" t="s">
        <v>92</v>
      </c>
      <c r="S63" s="108" t="s">
        <v>10</v>
      </c>
      <c r="T63" s="61" t="s">
        <v>2</v>
      </c>
      <c r="U63" s="61" t="s">
        <v>2</v>
      </c>
      <c r="V63" s="60" t="s">
        <v>2</v>
      </c>
      <c r="W63" s="25"/>
      <c r="X63" s="124">
        <v>1000</v>
      </c>
      <c r="Y63" s="122">
        <v>1000</v>
      </c>
      <c r="Z63" s="132">
        <v>1000</v>
      </c>
      <c r="AA63" s="22"/>
      <c r="AB63" s="1"/>
    </row>
    <row r="64" spans="1:28" ht="29.25" hidden="1" customHeight="1" x14ac:dyDescent="0.2">
      <c r="A64" s="32"/>
      <c r="B64" s="39"/>
      <c r="C64" s="43"/>
      <c r="D64" s="42"/>
      <c r="E64" s="41"/>
      <c r="F64" s="40"/>
      <c r="G64" s="137" t="s">
        <v>99</v>
      </c>
      <c r="H64" s="137"/>
      <c r="I64" s="137"/>
      <c r="J64" s="137"/>
      <c r="K64" s="137"/>
      <c r="L64" s="137"/>
      <c r="M64" s="137"/>
      <c r="N64" s="137"/>
      <c r="O64" s="30" t="s">
        <v>98</v>
      </c>
      <c r="P64" s="36" t="s">
        <v>93</v>
      </c>
      <c r="Q64" s="38" t="s">
        <v>19</v>
      </c>
      <c r="R64" s="37" t="s">
        <v>92</v>
      </c>
      <c r="S64" s="104" t="s">
        <v>97</v>
      </c>
      <c r="T64" s="36" t="s">
        <v>2</v>
      </c>
      <c r="U64" s="36" t="s">
        <v>2</v>
      </c>
      <c r="V64" s="35" t="s">
        <v>2</v>
      </c>
      <c r="W64" s="25"/>
      <c r="X64" s="34">
        <v>0</v>
      </c>
      <c r="Y64" s="34">
        <v>0</v>
      </c>
      <c r="Z64" s="33">
        <v>0</v>
      </c>
      <c r="AA64" s="22"/>
      <c r="AB64" s="1"/>
    </row>
    <row r="65" spans="1:28" ht="29.25" hidden="1" customHeight="1" x14ac:dyDescent="0.2">
      <c r="A65" s="32"/>
      <c r="B65" s="136" t="s">
        <v>95</v>
      </c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30" t="s">
        <v>98</v>
      </c>
      <c r="P65" s="36" t="s">
        <v>93</v>
      </c>
      <c r="Q65" s="38" t="s">
        <v>19</v>
      </c>
      <c r="R65" s="37" t="s">
        <v>92</v>
      </c>
      <c r="S65" s="104" t="s">
        <v>97</v>
      </c>
      <c r="T65" s="36">
        <v>3</v>
      </c>
      <c r="U65" s="36">
        <v>10</v>
      </c>
      <c r="V65" s="35" t="s">
        <v>2</v>
      </c>
      <c r="W65" s="25"/>
      <c r="X65" s="34">
        <v>0</v>
      </c>
      <c r="Y65" s="34">
        <v>0</v>
      </c>
      <c r="Z65" s="33">
        <v>0</v>
      </c>
      <c r="AA65" s="22"/>
      <c r="AB65" s="1"/>
    </row>
    <row r="66" spans="1:28" ht="29.25" hidden="1" customHeight="1" x14ac:dyDescent="0.2">
      <c r="A66" s="32"/>
      <c r="B66" s="135" t="s">
        <v>56</v>
      </c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30" t="s">
        <v>98</v>
      </c>
      <c r="P66" s="27" t="s">
        <v>93</v>
      </c>
      <c r="Q66" s="29" t="s">
        <v>19</v>
      </c>
      <c r="R66" s="28" t="s">
        <v>92</v>
      </c>
      <c r="S66" s="105" t="s">
        <v>97</v>
      </c>
      <c r="T66" s="27">
        <v>3</v>
      </c>
      <c r="U66" s="27">
        <v>10</v>
      </c>
      <c r="V66" s="26" t="s">
        <v>53</v>
      </c>
      <c r="W66" s="25"/>
      <c r="X66" s="24">
        <v>0</v>
      </c>
      <c r="Y66" s="24">
        <v>0</v>
      </c>
      <c r="Z66" s="23">
        <v>0</v>
      </c>
      <c r="AA66" s="22"/>
      <c r="AB66" s="1"/>
    </row>
    <row r="67" spans="1:28" ht="29.25" customHeight="1" x14ac:dyDescent="0.2">
      <c r="A67" s="32"/>
      <c r="B67" s="65"/>
      <c r="C67" s="64"/>
      <c r="D67" s="63"/>
      <c r="E67" s="62"/>
      <c r="F67" s="40"/>
      <c r="G67" s="138" t="s">
        <v>96</v>
      </c>
      <c r="H67" s="138"/>
      <c r="I67" s="138"/>
      <c r="J67" s="138"/>
      <c r="K67" s="138"/>
      <c r="L67" s="138"/>
      <c r="M67" s="138"/>
      <c r="N67" s="138"/>
      <c r="O67" s="30" t="s">
        <v>94</v>
      </c>
      <c r="P67" s="61" t="s">
        <v>93</v>
      </c>
      <c r="Q67" s="106" t="s">
        <v>19</v>
      </c>
      <c r="R67" s="107" t="s">
        <v>92</v>
      </c>
      <c r="S67" s="108" t="s">
        <v>91</v>
      </c>
      <c r="T67" s="61" t="s">
        <v>2</v>
      </c>
      <c r="U67" s="61" t="s">
        <v>2</v>
      </c>
      <c r="V67" s="60" t="s">
        <v>2</v>
      </c>
      <c r="W67" s="25"/>
      <c r="X67" s="12">
        <v>1000</v>
      </c>
      <c r="Y67" s="24">
        <v>1000</v>
      </c>
      <c r="Z67" s="118">
        <v>1000</v>
      </c>
      <c r="AA67" s="22"/>
      <c r="AB67" s="1"/>
    </row>
    <row r="68" spans="1:28" ht="29.25" customHeight="1" x14ac:dyDescent="0.2">
      <c r="A68" s="32"/>
      <c r="B68" s="136" t="s">
        <v>95</v>
      </c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30" t="s">
        <v>94</v>
      </c>
      <c r="P68" s="36" t="s">
        <v>93</v>
      </c>
      <c r="Q68" s="38" t="s">
        <v>19</v>
      </c>
      <c r="R68" s="37" t="s">
        <v>92</v>
      </c>
      <c r="S68" s="104" t="s">
        <v>91</v>
      </c>
      <c r="T68" s="36">
        <v>3</v>
      </c>
      <c r="U68" s="36">
        <v>10</v>
      </c>
      <c r="V68" s="35" t="s">
        <v>2</v>
      </c>
      <c r="W68" s="25"/>
      <c r="X68" s="34">
        <v>1000</v>
      </c>
      <c r="Y68" s="24">
        <v>1000</v>
      </c>
      <c r="Z68" s="118">
        <v>1000</v>
      </c>
      <c r="AA68" s="22"/>
      <c r="AB68" s="1"/>
    </row>
    <row r="69" spans="1:28" ht="29.25" customHeight="1" x14ac:dyDescent="0.2">
      <c r="A69" s="32"/>
      <c r="B69" s="135" t="s">
        <v>56</v>
      </c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30" t="s">
        <v>94</v>
      </c>
      <c r="P69" s="27" t="s">
        <v>93</v>
      </c>
      <c r="Q69" s="29" t="s">
        <v>19</v>
      </c>
      <c r="R69" s="28" t="s">
        <v>92</v>
      </c>
      <c r="S69" s="105" t="s">
        <v>91</v>
      </c>
      <c r="T69" s="27">
        <v>3</v>
      </c>
      <c r="U69" s="27">
        <v>10</v>
      </c>
      <c r="V69" s="26" t="s">
        <v>53</v>
      </c>
      <c r="W69" s="25"/>
      <c r="X69" s="24">
        <v>1000</v>
      </c>
      <c r="Y69" s="24">
        <v>1000</v>
      </c>
      <c r="Z69" s="118">
        <v>1000</v>
      </c>
      <c r="AA69" s="22"/>
      <c r="AB69" s="1"/>
    </row>
    <row r="70" spans="1:28" ht="79.900000000000006" customHeight="1" x14ac:dyDescent="0.2">
      <c r="A70" s="32"/>
      <c r="B70" s="58"/>
      <c r="C70" s="57"/>
      <c r="D70" s="150" t="s">
        <v>180</v>
      </c>
      <c r="E70" s="151"/>
      <c r="F70" s="151"/>
      <c r="G70" s="151"/>
      <c r="H70" s="151"/>
      <c r="I70" s="151"/>
      <c r="J70" s="151"/>
      <c r="K70" s="151"/>
      <c r="L70" s="151"/>
      <c r="M70" s="151"/>
      <c r="N70" s="152"/>
      <c r="O70" s="30" t="s">
        <v>90</v>
      </c>
      <c r="P70" s="56" t="s">
        <v>20</v>
      </c>
      <c r="Q70" s="109" t="s">
        <v>14</v>
      </c>
      <c r="R70" s="110" t="s">
        <v>12</v>
      </c>
      <c r="S70" s="111" t="s">
        <v>10</v>
      </c>
      <c r="T70" s="56" t="s">
        <v>2</v>
      </c>
      <c r="U70" s="56" t="s">
        <v>2</v>
      </c>
      <c r="V70" s="55" t="s">
        <v>2</v>
      </c>
      <c r="W70" s="25"/>
      <c r="X70" s="54">
        <f>X71</f>
        <v>5076917</v>
      </c>
      <c r="Y70" s="54">
        <f>Y71</f>
        <v>4390198</v>
      </c>
      <c r="Z70" s="53">
        <f>Z71</f>
        <v>4245991</v>
      </c>
      <c r="AA70" s="22"/>
      <c r="AB70" s="1"/>
    </row>
    <row r="71" spans="1:28" ht="34.5" customHeight="1" x14ac:dyDescent="0.2">
      <c r="A71" s="32"/>
      <c r="B71" s="31"/>
      <c r="C71" s="46"/>
      <c r="D71" s="52"/>
      <c r="E71" s="140" t="s">
        <v>89</v>
      </c>
      <c r="F71" s="141"/>
      <c r="G71" s="141"/>
      <c r="H71" s="141"/>
      <c r="I71" s="141"/>
      <c r="J71" s="141"/>
      <c r="K71" s="141"/>
      <c r="L71" s="141"/>
      <c r="M71" s="141"/>
      <c r="N71" s="141"/>
      <c r="O71" s="30" t="s">
        <v>88</v>
      </c>
      <c r="P71" s="49" t="s">
        <v>20</v>
      </c>
      <c r="Q71" s="51" t="s">
        <v>19</v>
      </c>
      <c r="R71" s="50" t="s">
        <v>12</v>
      </c>
      <c r="S71" s="103" t="s">
        <v>10</v>
      </c>
      <c r="T71" s="49" t="s">
        <v>2</v>
      </c>
      <c r="U71" s="49" t="s">
        <v>2</v>
      </c>
      <c r="V71" s="48" t="s">
        <v>2</v>
      </c>
      <c r="W71" s="25"/>
      <c r="X71" s="47">
        <f>X72+X105+X109</f>
        <v>5076917</v>
      </c>
      <c r="Y71" s="47">
        <f>Y72+Y105+Y109</f>
        <v>4390198</v>
      </c>
      <c r="Z71" s="133">
        <f>Z72+Z105+Z109</f>
        <v>4245991</v>
      </c>
      <c r="AA71" s="22"/>
      <c r="AB71" s="1"/>
    </row>
    <row r="72" spans="1:28" ht="29.25" customHeight="1" x14ac:dyDescent="0.2">
      <c r="A72" s="32"/>
      <c r="B72" s="31"/>
      <c r="C72" s="46"/>
      <c r="D72" s="45"/>
      <c r="E72" s="44"/>
      <c r="F72" s="139" t="s">
        <v>87</v>
      </c>
      <c r="G72" s="137"/>
      <c r="H72" s="137"/>
      <c r="I72" s="137"/>
      <c r="J72" s="137"/>
      <c r="K72" s="137"/>
      <c r="L72" s="137"/>
      <c r="M72" s="137"/>
      <c r="N72" s="137"/>
      <c r="O72" s="30" t="s">
        <v>86</v>
      </c>
      <c r="P72" s="36" t="s">
        <v>20</v>
      </c>
      <c r="Q72" s="38" t="s">
        <v>19</v>
      </c>
      <c r="R72" s="37" t="s">
        <v>48</v>
      </c>
      <c r="S72" s="104" t="s">
        <v>10</v>
      </c>
      <c r="T72" s="36" t="s">
        <v>2</v>
      </c>
      <c r="U72" s="36" t="s">
        <v>2</v>
      </c>
      <c r="V72" s="35" t="s">
        <v>2</v>
      </c>
      <c r="W72" s="25"/>
      <c r="X72" s="126">
        <f>X73+X76+X80+X84+X87+X90+X93+X96+X102</f>
        <v>4849623.4000000004</v>
      </c>
      <c r="Y72" s="126">
        <f>Y73+Y76+Y80+Y84+Y87+Y90+Y93+Y96+Y99+Y102</f>
        <v>4375998</v>
      </c>
      <c r="Z72" s="126">
        <f>Z73+Z76+Z80+Z84+Z87+Z90+Z93+Z96+Z99+Z102+Z105+Z109</f>
        <v>4245991</v>
      </c>
      <c r="AA72" s="22"/>
      <c r="AB72" s="1"/>
    </row>
    <row r="73" spans="1:28" ht="34.5" customHeight="1" x14ac:dyDescent="0.2">
      <c r="A73" s="32"/>
      <c r="B73" s="39"/>
      <c r="C73" s="43"/>
      <c r="D73" s="42"/>
      <c r="E73" s="41"/>
      <c r="F73" s="40"/>
      <c r="G73" s="137" t="s">
        <v>85</v>
      </c>
      <c r="H73" s="137"/>
      <c r="I73" s="137"/>
      <c r="J73" s="137"/>
      <c r="K73" s="137"/>
      <c r="L73" s="137"/>
      <c r="M73" s="137"/>
      <c r="N73" s="137"/>
      <c r="O73" s="30" t="s">
        <v>83</v>
      </c>
      <c r="P73" s="36" t="s">
        <v>20</v>
      </c>
      <c r="Q73" s="38" t="s">
        <v>19</v>
      </c>
      <c r="R73" s="37" t="s">
        <v>48</v>
      </c>
      <c r="S73" s="104" t="s">
        <v>82</v>
      </c>
      <c r="T73" s="36" t="s">
        <v>2</v>
      </c>
      <c r="U73" s="36" t="s">
        <v>2</v>
      </c>
      <c r="V73" s="35" t="s">
        <v>2</v>
      </c>
      <c r="W73" s="25"/>
      <c r="X73" s="24">
        <v>852867</v>
      </c>
      <c r="Y73" s="24">
        <v>852867</v>
      </c>
      <c r="Z73" s="118">
        <f>Z74</f>
        <v>852867</v>
      </c>
      <c r="AA73" s="22"/>
      <c r="AB73" s="1"/>
    </row>
    <row r="74" spans="1:28" ht="29.25" customHeight="1" x14ac:dyDescent="0.2">
      <c r="A74" s="32"/>
      <c r="B74" s="136" t="s">
        <v>84</v>
      </c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30" t="s">
        <v>83</v>
      </c>
      <c r="P74" s="36" t="s">
        <v>20</v>
      </c>
      <c r="Q74" s="38" t="s">
        <v>19</v>
      </c>
      <c r="R74" s="37" t="s">
        <v>48</v>
      </c>
      <c r="S74" s="104" t="s">
        <v>82</v>
      </c>
      <c r="T74" s="36">
        <v>1</v>
      </c>
      <c r="U74" s="36">
        <v>2</v>
      </c>
      <c r="V74" s="35" t="s">
        <v>2</v>
      </c>
      <c r="W74" s="25"/>
      <c r="X74" s="24">
        <v>852867</v>
      </c>
      <c r="Y74" s="24">
        <v>852867</v>
      </c>
      <c r="Z74" s="118">
        <v>852867</v>
      </c>
      <c r="AA74" s="22"/>
      <c r="AB74" s="1"/>
    </row>
    <row r="75" spans="1:28" ht="29.25" customHeight="1" x14ac:dyDescent="0.2">
      <c r="A75" s="32"/>
      <c r="B75" s="135" t="s">
        <v>70</v>
      </c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30" t="s">
        <v>83</v>
      </c>
      <c r="P75" s="27" t="s">
        <v>20</v>
      </c>
      <c r="Q75" s="29" t="s">
        <v>19</v>
      </c>
      <c r="R75" s="28" t="s">
        <v>48</v>
      </c>
      <c r="S75" s="105" t="s">
        <v>82</v>
      </c>
      <c r="T75" s="27">
        <v>1</v>
      </c>
      <c r="U75" s="27">
        <v>2</v>
      </c>
      <c r="V75" s="26" t="s">
        <v>67</v>
      </c>
      <c r="W75" s="25"/>
      <c r="X75" s="24">
        <v>852867</v>
      </c>
      <c r="Y75" s="24">
        <v>852867</v>
      </c>
      <c r="Z75" s="118">
        <v>852867</v>
      </c>
      <c r="AA75" s="22"/>
      <c r="AB75" s="1"/>
    </row>
    <row r="76" spans="1:28" ht="30.75" customHeight="1" x14ac:dyDescent="0.2">
      <c r="A76" s="32"/>
      <c r="B76" s="65"/>
      <c r="C76" s="64"/>
      <c r="D76" s="63"/>
      <c r="E76" s="62"/>
      <c r="F76" s="40"/>
      <c r="G76" s="138" t="s">
        <v>81</v>
      </c>
      <c r="H76" s="138"/>
      <c r="I76" s="138"/>
      <c r="J76" s="138"/>
      <c r="K76" s="138"/>
      <c r="L76" s="138"/>
      <c r="M76" s="138"/>
      <c r="N76" s="138"/>
      <c r="O76" s="30" t="s">
        <v>80</v>
      </c>
      <c r="P76" s="61" t="s">
        <v>20</v>
      </c>
      <c r="Q76" s="106" t="s">
        <v>19</v>
      </c>
      <c r="R76" s="107" t="s">
        <v>48</v>
      </c>
      <c r="S76" s="108" t="s">
        <v>79</v>
      </c>
      <c r="T76" s="61" t="s">
        <v>2</v>
      </c>
      <c r="U76" s="61" t="s">
        <v>2</v>
      </c>
      <c r="V76" s="60" t="s">
        <v>2</v>
      </c>
      <c r="W76" s="25"/>
      <c r="X76" s="12">
        <v>2704867.4</v>
      </c>
      <c r="Y76" s="12">
        <v>2362602</v>
      </c>
      <c r="Z76" s="59">
        <f>Z77</f>
        <v>2216395</v>
      </c>
      <c r="AA76" s="22"/>
      <c r="AB76" s="1"/>
    </row>
    <row r="77" spans="1:28" ht="43.5" customHeight="1" x14ac:dyDescent="0.2">
      <c r="A77" s="32"/>
      <c r="B77" s="136" t="s">
        <v>27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30" t="s">
        <v>80</v>
      </c>
      <c r="P77" s="36" t="s">
        <v>20</v>
      </c>
      <c r="Q77" s="38" t="s">
        <v>19</v>
      </c>
      <c r="R77" s="37" t="s">
        <v>48</v>
      </c>
      <c r="S77" s="104" t="s">
        <v>79</v>
      </c>
      <c r="T77" s="36">
        <v>1</v>
      </c>
      <c r="U77" s="36">
        <v>4</v>
      </c>
      <c r="V77" s="35" t="s">
        <v>2</v>
      </c>
      <c r="W77" s="25"/>
      <c r="X77" s="34">
        <v>2704867.4</v>
      </c>
      <c r="Y77" s="34">
        <v>2362602</v>
      </c>
      <c r="Z77" s="33">
        <f>Z78+Z79</f>
        <v>2216395</v>
      </c>
      <c r="AA77" s="22"/>
      <c r="AB77" s="1"/>
    </row>
    <row r="78" spans="1:28" ht="29.25" customHeight="1" x14ac:dyDescent="0.2">
      <c r="A78" s="32"/>
      <c r="B78" s="136" t="s">
        <v>70</v>
      </c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30" t="s">
        <v>80</v>
      </c>
      <c r="P78" s="36" t="s">
        <v>20</v>
      </c>
      <c r="Q78" s="38" t="s">
        <v>19</v>
      </c>
      <c r="R78" s="37" t="s">
        <v>48</v>
      </c>
      <c r="S78" s="104" t="s">
        <v>79</v>
      </c>
      <c r="T78" s="36">
        <v>1</v>
      </c>
      <c r="U78" s="36">
        <v>4</v>
      </c>
      <c r="V78" s="35" t="s">
        <v>67</v>
      </c>
      <c r="W78" s="25"/>
      <c r="X78" s="34">
        <v>2216395</v>
      </c>
      <c r="Y78" s="34">
        <v>2216395</v>
      </c>
      <c r="Z78" s="33">
        <v>2216395</v>
      </c>
      <c r="AA78" s="22"/>
      <c r="AB78" s="1"/>
    </row>
    <row r="79" spans="1:28" ht="29.25" customHeight="1" x14ac:dyDescent="0.2">
      <c r="A79" s="32"/>
      <c r="B79" s="135" t="s">
        <v>56</v>
      </c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30" t="s">
        <v>80</v>
      </c>
      <c r="P79" s="27" t="s">
        <v>20</v>
      </c>
      <c r="Q79" s="29" t="s">
        <v>19</v>
      </c>
      <c r="R79" s="28" t="s">
        <v>48</v>
      </c>
      <c r="S79" s="105" t="s">
        <v>79</v>
      </c>
      <c r="T79" s="27">
        <v>1</v>
      </c>
      <c r="U79" s="27">
        <v>4</v>
      </c>
      <c r="V79" s="26" t="s">
        <v>53</v>
      </c>
      <c r="W79" s="25"/>
      <c r="X79" s="24">
        <v>488472.4</v>
      </c>
      <c r="Y79" s="24">
        <v>146207</v>
      </c>
      <c r="Z79" s="23">
        <v>0</v>
      </c>
      <c r="AA79" s="22"/>
      <c r="AB79" s="1"/>
    </row>
    <row r="80" spans="1:28" ht="29.25" customHeight="1" x14ac:dyDescent="0.2">
      <c r="A80" s="32"/>
      <c r="B80" s="65"/>
      <c r="C80" s="64"/>
      <c r="D80" s="63"/>
      <c r="E80" s="62"/>
      <c r="F80" s="40"/>
      <c r="G80" s="138" t="s">
        <v>78</v>
      </c>
      <c r="H80" s="138"/>
      <c r="I80" s="138"/>
      <c r="J80" s="138"/>
      <c r="K80" s="138"/>
      <c r="L80" s="138"/>
      <c r="M80" s="138"/>
      <c r="N80" s="138"/>
      <c r="O80" s="30" t="s">
        <v>76</v>
      </c>
      <c r="P80" s="61" t="s">
        <v>20</v>
      </c>
      <c r="Q80" s="106" t="s">
        <v>19</v>
      </c>
      <c r="R80" s="107" t="s">
        <v>48</v>
      </c>
      <c r="S80" s="108" t="s">
        <v>75</v>
      </c>
      <c r="T80" s="61" t="s">
        <v>2</v>
      </c>
      <c r="U80" s="61" t="s">
        <v>2</v>
      </c>
      <c r="V80" s="60" t="s">
        <v>2</v>
      </c>
      <c r="W80" s="25"/>
      <c r="X80" s="34">
        <f>X81</f>
        <v>154200</v>
      </c>
      <c r="Y80" s="34">
        <f t="shared" ref="Y80:Z80" si="1">Y81</f>
        <v>170100</v>
      </c>
      <c r="Z80" s="118">
        <f t="shared" si="1"/>
        <v>186300</v>
      </c>
      <c r="AA80" s="22"/>
      <c r="AB80" s="1"/>
    </row>
    <row r="81" spans="1:28" ht="24.6" customHeight="1" x14ac:dyDescent="0.2">
      <c r="A81" s="32"/>
      <c r="B81" s="136" t="s">
        <v>77</v>
      </c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30" t="s">
        <v>76</v>
      </c>
      <c r="P81" s="36" t="s">
        <v>20</v>
      </c>
      <c r="Q81" s="38" t="s">
        <v>19</v>
      </c>
      <c r="R81" s="37" t="s">
        <v>48</v>
      </c>
      <c r="S81" s="104" t="s">
        <v>75</v>
      </c>
      <c r="T81" s="36">
        <v>2</v>
      </c>
      <c r="U81" s="36">
        <v>3</v>
      </c>
      <c r="V81" s="35" t="s">
        <v>2</v>
      </c>
      <c r="W81" s="25"/>
      <c r="X81" s="34">
        <f>X82+X83</f>
        <v>154200</v>
      </c>
      <c r="Y81" s="34">
        <f>Y82+Y83</f>
        <v>170100</v>
      </c>
      <c r="Z81" s="33">
        <f>Z82+Z83</f>
        <v>186300</v>
      </c>
      <c r="AA81" s="22"/>
      <c r="AB81" s="1"/>
    </row>
    <row r="82" spans="1:28" ht="29.25" customHeight="1" x14ac:dyDescent="0.2">
      <c r="A82" s="32"/>
      <c r="B82" s="136" t="s">
        <v>70</v>
      </c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30" t="s">
        <v>76</v>
      </c>
      <c r="P82" s="36" t="s">
        <v>20</v>
      </c>
      <c r="Q82" s="38" t="s">
        <v>19</v>
      </c>
      <c r="R82" s="37" t="s">
        <v>48</v>
      </c>
      <c r="S82" s="104" t="s">
        <v>75</v>
      </c>
      <c r="T82" s="36">
        <v>2</v>
      </c>
      <c r="U82" s="36">
        <v>3</v>
      </c>
      <c r="V82" s="35" t="s">
        <v>67</v>
      </c>
      <c r="W82" s="25"/>
      <c r="X82" s="34">
        <v>149829</v>
      </c>
      <c r="Y82" s="34">
        <v>149829</v>
      </c>
      <c r="Z82" s="33">
        <v>149829</v>
      </c>
      <c r="AA82" s="22"/>
      <c r="AB82" s="1"/>
    </row>
    <row r="83" spans="1:28" ht="29.25" customHeight="1" x14ac:dyDescent="0.2">
      <c r="A83" s="32"/>
      <c r="B83" s="135" t="s">
        <v>56</v>
      </c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30" t="s">
        <v>76</v>
      </c>
      <c r="P83" s="27" t="s">
        <v>20</v>
      </c>
      <c r="Q83" s="29" t="s">
        <v>19</v>
      </c>
      <c r="R83" s="28" t="s">
        <v>48</v>
      </c>
      <c r="S83" s="105" t="s">
        <v>75</v>
      </c>
      <c r="T83" s="27">
        <v>2</v>
      </c>
      <c r="U83" s="27">
        <v>3</v>
      </c>
      <c r="V83" s="26" t="s">
        <v>53</v>
      </c>
      <c r="W83" s="25"/>
      <c r="X83" s="24">
        <v>4371</v>
      </c>
      <c r="Y83" s="24">
        <v>20271</v>
      </c>
      <c r="Z83" s="23">
        <v>36471</v>
      </c>
      <c r="AA83" s="22"/>
      <c r="AB83" s="1"/>
    </row>
    <row r="84" spans="1:28" ht="29.25" customHeight="1" x14ac:dyDescent="0.2">
      <c r="A84" s="32"/>
      <c r="B84" s="65"/>
      <c r="C84" s="64"/>
      <c r="D84" s="63"/>
      <c r="E84" s="62"/>
      <c r="F84" s="40"/>
      <c r="G84" s="138" t="s">
        <v>74</v>
      </c>
      <c r="H84" s="138"/>
      <c r="I84" s="138"/>
      <c r="J84" s="138"/>
      <c r="K84" s="138"/>
      <c r="L84" s="138"/>
      <c r="M84" s="138"/>
      <c r="N84" s="138"/>
      <c r="O84" s="30" t="s">
        <v>73</v>
      </c>
      <c r="P84" s="61" t="s">
        <v>20</v>
      </c>
      <c r="Q84" s="106" t="s">
        <v>19</v>
      </c>
      <c r="R84" s="107" t="s">
        <v>48</v>
      </c>
      <c r="S84" s="108" t="s">
        <v>72</v>
      </c>
      <c r="T84" s="61" t="s">
        <v>2</v>
      </c>
      <c r="U84" s="61" t="s">
        <v>2</v>
      </c>
      <c r="V84" s="60" t="s">
        <v>2</v>
      </c>
      <c r="W84" s="25"/>
      <c r="X84" s="12">
        <v>70000</v>
      </c>
      <c r="Y84" s="12">
        <v>0</v>
      </c>
      <c r="Z84" s="59">
        <v>0</v>
      </c>
      <c r="AA84" s="22"/>
      <c r="AB84" s="1"/>
    </row>
    <row r="85" spans="1:28" ht="43.5" customHeight="1" x14ac:dyDescent="0.2">
      <c r="A85" s="32"/>
      <c r="B85" s="136" t="s">
        <v>27</v>
      </c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30" t="s">
        <v>73</v>
      </c>
      <c r="P85" s="36" t="s">
        <v>20</v>
      </c>
      <c r="Q85" s="38" t="s">
        <v>19</v>
      </c>
      <c r="R85" s="37" t="s">
        <v>48</v>
      </c>
      <c r="S85" s="104" t="s">
        <v>72</v>
      </c>
      <c r="T85" s="36">
        <v>1</v>
      </c>
      <c r="U85" s="36">
        <v>4</v>
      </c>
      <c r="V85" s="35" t="s">
        <v>2</v>
      </c>
      <c r="W85" s="25"/>
      <c r="X85" s="34">
        <v>70000</v>
      </c>
      <c r="Y85" s="34">
        <v>0</v>
      </c>
      <c r="Z85" s="33">
        <v>0</v>
      </c>
      <c r="AA85" s="22"/>
      <c r="AB85" s="1"/>
    </row>
    <row r="86" spans="1:28" ht="29.25" customHeight="1" x14ac:dyDescent="0.2">
      <c r="A86" s="32"/>
      <c r="B86" s="135" t="s">
        <v>70</v>
      </c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30" t="s">
        <v>73</v>
      </c>
      <c r="P86" s="27" t="s">
        <v>20</v>
      </c>
      <c r="Q86" s="29" t="s">
        <v>19</v>
      </c>
      <c r="R86" s="28" t="s">
        <v>48</v>
      </c>
      <c r="S86" s="105" t="s">
        <v>72</v>
      </c>
      <c r="T86" s="27">
        <v>1</v>
      </c>
      <c r="U86" s="27">
        <v>4</v>
      </c>
      <c r="V86" s="26" t="s">
        <v>67</v>
      </c>
      <c r="W86" s="25"/>
      <c r="X86" s="24">
        <v>70000</v>
      </c>
      <c r="Y86" s="24">
        <v>0</v>
      </c>
      <c r="Z86" s="23">
        <v>0</v>
      </c>
      <c r="AA86" s="22"/>
      <c r="AB86" s="1"/>
    </row>
    <row r="87" spans="1:28" ht="29.25" customHeight="1" x14ac:dyDescent="0.2">
      <c r="A87" s="32"/>
      <c r="B87" s="65"/>
      <c r="C87" s="64"/>
      <c r="D87" s="63"/>
      <c r="E87" s="62"/>
      <c r="F87" s="40"/>
      <c r="G87" s="138" t="s">
        <v>71</v>
      </c>
      <c r="H87" s="138"/>
      <c r="I87" s="138"/>
      <c r="J87" s="138"/>
      <c r="K87" s="138"/>
      <c r="L87" s="138"/>
      <c r="M87" s="138"/>
      <c r="N87" s="138"/>
      <c r="O87" s="30" t="s">
        <v>69</v>
      </c>
      <c r="P87" s="61" t="s">
        <v>20</v>
      </c>
      <c r="Q87" s="106" t="s">
        <v>19</v>
      </c>
      <c r="R87" s="107" t="s">
        <v>48</v>
      </c>
      <c r="S87" s="108" t="s">
        <v>68</v>
      </c>
      <c r="T87" s="61" t="s">
        <v>2</v>
      </c>
      <c r="U87" s="61" t="s">
        <v>2</v>
      </c>
      <c r="V87" s="60" t="s">
        <v>2</v>
      </c>
      <c r="W87" s="25"/>
      <c r="X87" s="12">
        <v>920429</v>
      </c>
      <c r="Y87" s="12">
        <v>990429</v>
      </c>
      <c r="Z87" s="59">
        <v>990429</v>
      </c>
      <c r="AA87" s="22"/>
      <c r="AB87" s="1"/>
    </row>
    <row r="88" spans="1:28" ht="43.5" customHeight="1" x14ac:dyDescent="0.2">
      <c r="A88" s="32"/>
      <c r="B88" s="136" t="s">
        <v>27</v>
      </c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30" t="s">
        <v>69</v>
      </c>
      <c r="P88" s="36" t="s">
        <v>20</v>
      </c>
      <c r="Q88" s="38" t="s">
        <v>19</v>
      </c>
      <c r="R88" s="37" t="s">
        <v>48</v>
      </c>
      <c r="S88" s="104" t="s">
        <v>68</v>
      </c>
      <c r="T88" s="36">
        <v>1</v>
      </c>
      <c r="U88" s="36">
        <v>4</v>
      </c>
      <c r="V88" s="35" t="s">
        <v>2</v>
      </c>
      <c r="W88" s="25"/>
      <c r="X88" s="34">
        <v>920429</v>
      </c>
      <c r="Y88" s="34">
        <v>990429</v>
      </c>
      <c r="Z88" s="33">
        <v>990429</v>
      </c>
      <c r="AA88" s="22"/>
      <c r="AB88" s="1"/>
    </row>
    <row r="89" spans="1:28" ht="29.25" customHeight="1" x14ac:dyDescent="0.2">
      <c r="A89" s="32"/>
      <c r="B89" s="135" t="s">
        <v>70</v>
      </c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30" t="s">
        <v>69</v>
      </c>
      <c r="P89" s="27" t="s">
        <v>20</v>
      </c>
      <c r="Q89" s="29" t="s">
        <v>19</v>
      </c>
      <c r="R89" s="28" t="s">
        <v>48</v>
      </c>
      <c r="S89" s="105" t="s">
        <v>68</v>
      </c>
      <c r="T89" s="27">
        <v>1</v>
      </c>
      <c r="U89" s="27">
        <v>4</v>
      </c>
      <c r="V89" s="26" t="s">
        <v>67</v>
      </c>
      <c r="W89" s="25"/>
      <c r="X89" s="24">
        <v>920429</v>
      </c>
      <c r="Y89" s="24">
        <v>836310</v>
      </c>
      <c r="Z89" s="23">
        <v>990429</v>
      </c>
      <c r="AA89" s="22"/>
      <c r="AB89" s="1"/>
    </row>
    <row r="90" spans="1:28" ht="15" customHeight="1" x14ac:dyDescent="0.2">
      <c r="A90" s="32"/>
      <c r="B90" s="65"/>
      <c r="C90" s="64"/>
      <c r="D90" s="63"/>
      <c r="E90" s="62"/>
      <c r="F90" s="40"/>
      <c r="G90" s="138" t="s">
        <v>66</v>
      </c>
      <c r="H90" s="138"/>
      <c r="I90" s="138"/>
      <c r="J90" s="138"/>
      <c r="K90" s="138"/>
      <c r="L90" s="138"/>
      <c r="M90" s="138"/>
      <c r="N90" s="138"/>
      <c r="O90" s="30" t="s">
        <v>65</v>
      </c>
      <c r="P90" s="61" t="s">
        <v>20</v>
      </c>
      <c r="Q90" s="106" t="s">
        <v>19</v>
      </c>
      <c r="R90" s="107" t="s">
        <v>48</v>
      </c>
      <c r="S90" s="108" t="s">
        <v>64</v>
      </c>
      <c r="T90" s="61" t="s">
        <v>2</v>
      </c>
      <c r="U90" s="61" t="s">
        <v>2</v>
      </c>
      <c r="V90" s="60" t="s">
        <v>2</v>
      </c>
      <c r="W90" s="25"/>
      <c r="X90" s="12">
        <v>6140</v>
      </c>
      <c r="Y90" s="12">
        <v>0</v>
      </c>
      <c r="Z90" s="59">
        <v>0</v>
      </c>
      <c r="AA90" s="22"/>
      <c r="AB90" s="1"/>
    </row>
    <row r="91" spans="1:28" ht="15" customHeight="1" x14ac:dyDescent="0.2">
      <c r="A91" s="32"/>
      <c r="B91" s="136" t="s">
        <v>51</v>
      </c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30" t="s">
        <v>65</v>
      </c>
      <c r="P91" s="36" t="s">
        <v>20</v>
      </c>
      <c r="Q91" s="38" t="s">
        <v>19</v>
      </c>
      <c r="R91" s="37" t="s">
        <v>48</v>
      </c>
      <c r="S91" s="104" t="s">
        <v>64</v>
      </c>
      <c r="T91" s="36">
        <v>1</v>
      </c>
      <c r="U91" s="36">
        <v>13</v>
      </c>
      <c r="V91" s="35" t="s">
        <v>2</v>
      </c>
      <c r="W91" s="25"/>
      <c r="X91" s="34">
        <v>6140</v>
      </c>
      <c r="Y91" s="34">
        <v>0</v>
      </c>
      <c r="Z91" s="33">
        <v>0</v>
      </c>
      <c r="AA91" s="22"/>
      <c r="AB91" s="1"/>
    </row>
    <row r="92" spans="1:28" ht="15" customHeight="1" x14ac:dyDescent="0.2">
      <c r="A92" s="32"/>
      <c r="B92" s="135" t="s">
        <v>50</v>
      </c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30" t="s">
        <v>65</v>
      </c>
      <c r="P92" s="27" t="s">
        <v>20</v>
      </c>
      <c r="Q92" s="29" t="s">
        <v>19</v>
      </c>
      <c r="R92" s="28" t="s">
        <v>48</v>
      </c>
      <c r="S92" s="105" t="s">
        <v>64</v>
      </c>
      <c r="T92" s="27">
        <v>1</v>
      </c>
      <c r="U92" s="27">
        <v>13</v>
      </c>
      <c r="V92" s="26" t="s">
        <v>46</v>
      </c>
      <c r="W92" s="25"/>
      <c r="X92" s="24">
        <v>6140</v>
      </c>
      <c r="Y92" s="24">
        <v>0</v>
      </c>
      <c r="Z92" s="23">
        <v>0</v>
      </c>
      <c r="AA92" s="22"/>
      <c r="AB92" s="1"/>
    </row>
    <row r="93" spans="1:28" ht="15" customHeight="1" x14ac:dyDescent="0.2">
      <c r="A93" s="32"/>
      <c r="B93" s="65"/>
      <c r="C93" s="64"/>
      <c r="D93" s="63"/>
      <c r="E93" s="62"/>
      <c r="F93" s="40"/>
      <c r="G93" s="138" t="s">
        <v>63</v>
      </c>
      <c r="H93" s="138"/>
      <c r="I93" s="138"/>
      <c r="J93" s="138"/>
      <c r="K93" s="138"/>
      <c r="L93" s="138"/>
      <c r="M93" s="138"/>
      <c r="N93" s="138"/>
      <c r="O93" s="30" t="s">
        <v>62</v>
      </c>
      <c r="P93" s="61" t="s">
        <v>20</v>
      </c>
      <c r="Q93" s="106" t="s">
        <v>19</v>
      </c>
      <c r="R93" s="107" t="s">
        <v>48</v>
      </c>
      <c r="S93" s="108" t="s">
        <v>61</v>
      </c>
      <c r="T93" s="61" t="s">
        <v>2</v>
      </c>
      <c r="U93" s="61" t="s">
        <v>2</v>
      </c>
      <c r="V93" s="60" t="s">
        <v>2</v>
      </c>
      <c r="W93" s="25"/>
      <c r="X93" s="12">
        <v>15000</v>
      </c>
      <c r="Y93" s="12">
        <v>0</v>
      </c>
      <c r="Z93" s="59">
        <v>0</v>
      </c>
      <c r="AA93" s="22"/>
      <c r="AB93" s="1"/>
    </row>
    <row r="94" spans="1:28" ht="43.5" customHeight="1" x14ac:dyDescent="0.2">
      <c r="A94" s="32"/>
      <c r="B94" s="136" t="s">
        <v>27</v>
      </c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30" t="s">
        <v>62</v>
      </c>
      <c r="P94" s="36" t="s">
        <v>20</v>
      </c>
      <c r="Q94" s="38" t="s">
        <v>19</v>
      </c>
      <c r="R94" s="37" t="s">
        <v>48</v>
      </c>
      <c r="S94" s="104" t="s">
        <v>61</v>
      </c>
      <c r="T94" s="36">
        <v>1</v>
      </c>
      <c r="U94" s="36">
        <v>4</v>
      </c>
      <c r="V94" s="35" t="s">
        <v>2</v>
      </c>
      <c r="W94" s="25"/>
      <c r="X94" s="34">
        <v>15000</v>
      </c>
      <c r="Y94" s="34">
        <v>0</v>
      </c>
      <c r="Z94" s="33">
        <v>0</v>
      </c>
      <c r="AA94" s="22"/>
      <c r="AB94" s="1"/>
    </row>
    <row r="95" spans="1:28" ht="29.25" customHeight="1" x14ac:dyDescent="0.2">
      <c r="A95" s="32"/>
      <c r="B95" s="135" t="s">
        <v>56</v>
      </c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30" t="s">
        <v>62</v>
      </c>
      <c r="P95" s="27" t="s">
        <v>20</v>
      </c>
      <c r="Q95" s="29" t="s">
        <v>19</v>
      </c>
      <c r="R95" s="28" t="s">
        <v>48</v>
      </c>
      <c r="S95" s="105" t="s">
        <v>61</v>
      </c>
      <c r="T95" s="27">
        <v>1</v>
      </c>
      <c r="U95" s="27">
        <v>4</v>
      </c>
      <c r="V95" s="26" t="s">
        <v>53</v>
      </c>
      <c r="W95" s="25"/>
      <c r="X95" s="24">
        <v>15000</v>
      </c>
      <c r="Y95" s="24">
        <v>0</v>
      </c>
      <c r="Z95" s="23">
        <v>0</v>
      </c>
      <c r="AA95" s="22"/>
      <c r="AB95" s="1"/>
    </row>
    <row r="96" spans="1:28" ht="29.25" customHeight="1" x14ac:dyDescent="0.2">
      <c r="A96" s="32"/>
      <c r="B96" s="65"/>
      <c r="C96" s="64"/>
      <c r="D96" s="63"/>
      <c r="E96" s="62"/>
      <c r="F96" s="40"/>
      <c r="G96" s="138" t="s">
        <v>60</v>
      </c>
      <c r="H96" s="138"/>
      <c r="I96" s="138"/>
      <c r="J96" s="138"/>
      <c r="K96" s="138"/>
      <c r="L96" s="138"/>
      <c r="M96" s="138"/>
      <c r="N96" s="138"/>
      <c r="O96" s="30" t="s">
        <v>59</v>
      </c>
      <c r="P96" s="61" t="s">
        <v>20</v>
      </c>
      <c r="Q96" s="106" t="s">
        <v>19</v>
      </c>
      <c r="R96" s="107" t="s">
        <v>48</v>
      </c>
      <c r="S96" s="108" t="s">
        <v>58</v>
      </c>
      <c r="T96" s="61" t="s">
        <v>2</v>
      </c>
      <c r="U96" s="61" t="s">
        <v>2</v>
      </c>
      <c r="V96" s="60" t="s">
        <v>2</v>
      </c>
      <c r="W96" s="25"/>
      <c r="X96" s="12">
        <v>25000</v>
      </c>
      <c r="Y96" s="12">
        <v>0</v>
      </c>
      <c r="Z96" s="59">
        <v>0</v>
      </c>
      <c r="AA96" s="22"/>
      <c r="AB96" s="1"/>
    </row>
    <row r="97" spans="1:28" ht="43.5" customHeight="1" x14ac:dyDescent="0.2">
      <c r="A97" s="32"/>
      <c r="B97" s="136" t="s">
        <v>27</v>
      </c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30" t="s">
        <v>59</v>
      </c>
      <c r="P97" s="36" t="s">
        <v>20</v>
      </c>
      <c r="Q97" s="38" t="s">
        <v>19</v>
      </c>
      <c r="R97" s="37" t="s">
        <v>48</v>
      </c>
      <c r="S97" s="104" t="s">
        <v>58</v>
      </c>
      <c r="T97" s="36">
        <v>1</v>
      </c>
      <c r="U97" s="36">
        <v>4</v>
      </c>
      <c r="V97" s="35" t="s">
        <v>2</v>
      </c>
      <c r="W97" s="25"/>
      <c r="X97" s="34">
        <v>25000</v>
      </c>
      <c r="Y97" s="34">
        <v>0</v>
      </c>
      <c r="Z97" s="33">
        <v>0</v>
      </c>
      <c r="AA97" s="22"/>
      <c r="AB97" s="1"/>
    </row>
    <row r="98" spans="1:28" ht="29.25" customHeight="1" x14ac:dyDescent="0.2">
      <c r="A98" s="32"/>
      <c r="B98" s="135" t="s">
        <v>56</v>
      </c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30" t="s">
        <v>59</v>
      </c>
      <c r="P98" s="27" t="s">
        <v>20</v>
      </c>
      <c r="Q98" s="29" t="s">
        <v>19</v>
      </c>
      <c r="R98" s="28" t="s">
        <v>48</v>
      </c>
      <c r="S98" s="105" t="s">
        <v>58</v>
      </c>
      <c r="T98" s="27">
        <v>1</v>
      </c>
      <c r="U98" s="27">
        <v>4</v>
      </c>
      <c r="V98" s="26" t="s">
        <v>53</v>
      </c>
      <c r="W98" s="25"/>
      <c r="X98" s="24">
        <v>25000</v>
      </c>
      <c r="Y98" s="24">
        <v>0</v>
      </c>
      <c r="Z98" s="23">
        <v>0</v>
      </c>
      <c r="AA98" s="22"/>
      <c r="AB98" s="1"/>
    </row>
    <row r="99" spans="1:28" ht="15" customHeight="1" x14ac:dyDescent="0.2">
      <c r="A99" s="32"/>
      <c r="B99" s="65"/>
      <c r="C99" s="64"/>
      <c r="D99" s="63"/>
      <c r="E99" s="62"/>
      <c r="F99" s="40"/>
      <c r="G99" s="138" t="s">
        <v>57</v>
      </c>
      <c r="H99" s="138"/>
      <c r="I99" s="138"/>
      <c r="J99" s="138"/>
      <c r="K99" s="138"/>
      <c r="L99" s="138"/>
      <c r="M99" s="138"/>
      <c r="N99" s="138"/>
      <c r="O99" s="30" t="s">
        <v>55</v>
      </c>
      <c r="P99" s="61" t="s">
        <v>20</v>
      </c>
      <c r="Q99" s="106" t="s">
        <v>19</v>
      </c>
      <c r="R99" s="107" t="s">
        <v>48</v>
      </c>
      <c r="S99" s="108" t="s">
        <v>54</v>
      </c>
      <c r="T99" s="61" t="s">
        <v>2</v>
      </c>
      <c r="U99" s="61" t="s">
        <v>2</v>
      </c>
      <c r="V99" s="60" t="s">
        <v>2</v>
      </c>
      <c r="W99" s="25"/>
      <c r="X99" s="12">
        <v>0</v>
      </c>
      <c r="Y99" s="12">
        <v>0</v>
      </c>
      <c r="Z99" s="59">
        <v>0</v>
      </c>
      <c r="AA99" s="22"/>
      <c r="AB99" s="1"/>
    </row>
    <row r="100" spans="1:28" ht="15" customHeight="1" x14ac:dyDescent="0.2">
      <c r="A100" s="32"/>
      <c r="B100" s="136" t="s">
        <v>51</v>
      </c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30" t="s">
        <v>55</v>
      </c>
      <c r="P100" s="36" t="s">
        <v>20</v>
      </c>
      <c r="Q100" s="38" t="s">
        <v>19</v>
      </c>
      <c r="R100" s="37" t="s">
        <v>48</v>
      </c>
      <c r="S100" s="104" t="s">
        <v>54</v>
      </c>
      <c r="T100" s="36">
        <v>1</v>
      </c>
      <c r="U100" s="36">
        <v>13</v>
      </c>
      <c r="V100" s="35" t="s">
        <v>2</v>
      </c>
      <c r="W100" s="25"/>
      <c r="X100" s="34">
        <v>0</v>
      </c>
      <c r="Y100" s="34">
        <v>0</v>
      </c>
      <c r="Z100" s="33">
        <v>0</v>
      </c>
      <c r="AA100" s="22"/>
      <c r="AB100" s="1"/>
    </row>
    <row r="101" spans="1:28" ht="29.25" customHeight="1" x14ac:dyDescent="0.2">
      <c r="A101" s="32"/>
      <c r="B101" s="135" t="s">
        <v>56</v>
      </c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30" t="s">
        <v>55</v>
      </c>
      <c r="P101" s="27" t="s">
        <v>20</v>
      </c>
      <c r="Q101" s="29" t="s">
        <v>19</v>
      </c>
      <c r="R101" s="28" t="s">
        <v>48</v>
      </c>
      <c r="S101" s="105" t="s">
        <v>54</v>
      </c>
      <c r="T101" s="27">
        <v>1</v>
      </c>
      <c r="U101" s="27">
        <v>13</v>
      </c>
      <c r="V101" s="26" t="s">
        <v>53</v>
      </c>
      <c r="W101" s="25"/>
      <c r="X101" s="24">
        <v>0</v>
      </c>
      <c r="Y101" s="24">
        <v>0</v>
      </c>
      <c r="Z101" s="23">
        <v>0</v>
      </c>
      <c r="AA101" s="22"/>
      <c r="AB101" s="1"/>
    </row>
    <row r="102" spans="1:28" ht="15" customHeight="1" x14ac:dyDescent="0.2">
      <c r="A102" s="32"/>
      <c r="B102" s="65"/>
      <c r="C102" s="64"/>
      <c r="D102" s="63"/>
      <c r="E102" s="62"/>
      <c r="F102" s="40"/>
      <c r="G102" s="138" t="s">
        <v>52</v>
      </c>
      <c r="H102" s="138"/>
      <c r="I102" s="138"/>
      <c r="J102" s="138"/>
      <c r="K102" s="138"/>
      <c r="L102" s="138"/>
      <c r="M102" s="138"/>
      <c r="N102" s="138"/>
      <c r="O102" s="30" t="s">
        <v>49</v>
      </c>
      <c r="P102" s="61" t="s">
        <v>20</v>
      </c>
      <c r="Q102" s="106" t="s">
        <v>19</v>
      </c>
      <c r="R102" s="107" t="s">
        <v>48</v>
      </c>
      <c r="S102" s="108" t="s">
        <v>47</v>
      </c>
      <c r="T102" s="61" t="s">
        <v>2</v>
      </c>
      <c r="U102" s="61" t="s">
        <v>2</v>
      </c>
      <c r="V102" s="60" t="s">
        <v>2</v>
      </c>
      <c r="W102" s="25"/>
      <c r="X102" s="12">
        <v>101120</v>
      </c>
      <c r="Y102" s="12">
        <v>0</v>
      </c>
      <c r="Z102" s="59">
        <v>0</v>
      </c>
      <c r="AA102" s="22"/>
      <c r="AB102" s="1"/>
    </row>
    <row r="103" spans="1:28" ht="15" customHeight="1" x14ac:dyDescent="0.2">
      <c r="A103" s="32"/>
      <c r="B103" s="136" t="s">
        <v>51</v>
      </c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30" t="s">
        <v>49</v>
      </c>
      <c r="P103" s="36" t="s">
        <v>20</v>
      </c>
      <c r="Q103" s="38" t="s">
        <v>19</v>
      </c>
      <c r="R103" s="37" t="s">
        <v>48</v>
      </c>
      <c r="S103" s="104" t="s">
        <v>47</v>
      </c>
      <c r="T103" s="36">
        <v>1</v>
      </c>
      <c r="U103" s="36">
        <v>13</v>
      </c>
      <c r="V103" s="35" t="s">
        <v>2</v>
      </c>
      <c r="W103" s="25"/>
      <c r="X103" s="34">
        <v>101120</v>
      </c>
      <c r="Y103" s="34">
        <v>0</v>
      </c>
      <c r="Z103" s="33">
        <v>0</v>
      </c>
      <c r="AA103" s="22"/>
      <c r="AB103" s="1"/>
    </row>
    <row r="104" spans="1:28" ht="15" customHeight="1" x14ac:dyDescent="0.2">
      <c r="A104" s="32"/>
      <c r="B104" s="135" t="s">
        <v>50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30" t="s">
        <v>49</v>
      </c>
      <c r="P104" s="27" t="s">
        <v>20</v>
      </c>
      <c r="Q104" s="29" t="s">
        <v>19</v>
      </c>
      <c r="R104" s="28" t="s">
        <v>48</v>
      </c>
      <c r="S104" s="105" t="s">
        <v>47</v>
      </c>
      <c r="T104" s="27">
        <v>1</v>
      </c>
      <c r="U104" s="27">
        <v>13</v>
      </c>
      <c r="V104" s="26" t="s">
        <v>46</v>
      </c>
      <c r="W104" s="25"/>
      <c r="X104" s="24">
        <v>101120</v>
      </c>
      <c r="Y104" s="24">
        <v>0</v>
      </c>
      <c r="Z104" s="23">
        <v>0</v>
      </c>
      <c r="AA104" s="22"/>
      <c r="AB104" s="1"/>
    </row>
    <row r="105" spans="1:28" ht="29.25" customHeight="1" x14ac:dyDescent="0.2">
      <c r="A105" s="32"/>
      <c r="B105" s="58"/>
      <c r="C105" s="57"/>
      <c r="D105" s="52"/>
      <c r="E105" s="44"/>
      <c r="F105" s="142" t="s">
        <v>45</v>
      </c>
      <c r="G105" s="138"/>
      <c r="H105" s="138"/>
      <c r="I105" s="138"/>
      <c r="J105" s="138"/>
      <c r="K105" s="138"/>
      <c r="L105" s="138"/>
      <c r="M105" s="138"/>
      <c r="N105" s="138"/>
      <c r="O105" s="30" t="s">
        <v>44</v>
      </c>
      <c r="P105" s="61" t="s">
        <v>20</v>
      </c>
      <c r="Q105" s="106" t="s">
        <v>19</v>
      </c>
      <c r="R105" s="107" t="s">
        <v>39</v>
      </c>
      <c r="S105" s="108" t="s">
        <v>10</v>
      </c>
      <c r="T105" s="61" t="s">
        <v>2</v>
      </c>
      <c r="U105" s="61" t="s">
        <v>2</v>
      </c>
      <c r="V105" s="60" t="s">
        <v>2</v>
      </c>
      <c r="W105" s="25"/>
      <c r="X105" s="124">
        <v>62990</v>
      </c>
      <c r="Y105" s="124">
        <v>0</v>
      </c>
      <c r="Z105" s="125">
        <v>0</v>
      </c>
      <c r="AA105" s="22"/>
      <c r="AB105" s="1"/>
    </row>
    <row r="106" spans="1:28" ht="15" customHeight="1" x14ac:dyDescent="0.2">
      <c r="A106" s="32"/>
      <c r="B106" s="39"/>
      <c r="C106" s="43"/>
      <c r="D106" s="42"/>
      <c r="E106" s="41"/>
      <c r="F106" s="40"/>
      <c r="G106" s="137" t="s">
        <v>43</v>
      </c>
      <c r="H106" s="137"/>
      <c r="I106" s="137"/>
      <c r="J106" s="137"/>
      <c r="K106" s="137"/>
      <c r="L106" s="137"/>
      <c r="M106" s="137"/>
      <c r="N106" s="137"/>
      <c r="O106" s="30" t="s">
        <v>40</v>
      </c>
      <c r="P106" s="36" t="s">
        <v>20</v>
      </c>
      <c r="Q106" s="38" t="s">
        <v>19</v>
      </c>
      <c r="R106" s="37" t="s">
        <v>39</v>
      </c>
      <c r="S106" s="104" t="s">
        <v>38</v>
      </c>
      <c r="T106" s="36" t="s">
        <v>2</v>
      </c>
      <c r="U106" s="36" t="s">
        <v>2</v>
      </c>
      <c r="V106" s="35" t="s">
        <v>2</v>
      </c>
      <c r="W106" s="25"/>
      <c r="X106" s="34">
        <v>62990</v>
      </c>
      <c r="Y106" s="34">
        <v>0</v>
      </c>
      <c r="Z106" s="33">
        <v>0</v>
      </c>
      <c r="AA106" s="22"/>
      <c r="AB106" s="1"/>
    </row>
    <row r="107" spans="1:28" ht="15" customHeight="1" x14ac:dyDescent="0.2">
      <c r="A107" s="32"/>
      <c r="B107" s="136" t="s">
        <v>42</v>
      </c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30" t="s">
        <v>40</v>
      </c>
      <c r="P107" s="36" t="s">
        <v>20</v>
      </c>
      <c r="Q107" s="38" t="s">
        <v>19</v>
      </c>
      <c r="R107" s="37" t="s">
        <v>39</v>
      </c>
      <c r="S107" s="104" t="s">
        <v>38</v>
      </c>
      <c r="T107" s="36">
        <v>10</v>
      </c>
      <c r="U107" s="36">
        <v>1</v>
      </c>
      <c r="V107" s="35" t="s">
        <v>2</v>
      </c>
      <c r="W107" s="25"/>
      <c r="X107" s="34">
        <v>62990</v>
      </c>
      <c r="Y107" s="34">
        <v>0</v>
      </c>
      <c r="Z107" s="33">
        <v>0</v>
      </c>
      <c r="AA107" s="22"/>
      <c r="AB107" s="1"/>
    </row>
    <row r="108" spans="1:28" ht="15" customHeight="1" x14ac:dyDescent="0.2">
      <c r="A108" s="32"/>
      <c r="B108" s="135" t="s">
        <v>41</v>
      </c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30" t="s">
        <v>40</v>
      </c>
      <c r="P108" s="27" t="s">
        <v>20</v>
      </c>
      <c r="Q108" s="29" t="s">
        <v>19</v>
      </c>
      <c r="R108" s="28" t="s">
        <v>39</v>
      </c>
      <c r="S108" s="105" t="s">
        <v>38</v>
      </c>
      <c r="T108" s="27">
        <v>10</v>
      </c>
      <c r="U108" s="27">
        <v>1</v>
      </c>
      <c r="V108" s="26" t="s">
        <v>37</v>
      </c>
      <c r="W108" s="25"/>
      <c r="X108" s="24">
        <v>62990</v>
      </c>
      <c r="Y108" s="24">
        <v>0</v>
      </c>
      <c r="Z108" s="23">
        <v>0</v>
      </c>
      <c r="AA108" s="22"/>
      <c r="AB108" s="1"/>
    </row>
    <row r="109" spans="1:28" ht="29.25" customHeight="1" x14ac:dyDescent="0.2">
      <c r="A109" s="32"/>
      <c r="B109" s="58"/>
      <c r="C109" s="57"/>
      <c r="D109" s="52"/>
      <c r="E109" s="44"/>
      <c r="F109" s="142" t="s">
        <v>36</v>
      </c>
      <c r="G109" s="138"/>
      <c r="H109" s="138"/>
      <c r="I109" s="138"/>
      <c r="J109" s="138"/>
      <c r="K109" s="138"/>
      <c r="L109" s="138"/>
      <c r="M109" s="138"/>
      <c r="N109" s="138"/>
      <c r="O109" s="30" t="s">
        <v>35</v>
      </c>
      <c r="P109" s="61" t="s">
        <v>20</v>
      </c>
      <c r="Q109" s="106" t="s">
        <v>19</v>
      </c>
      <c r="R109" s="107" t="s">
        <v>18</v>
      </c>
      <c r="S109" s="108" t="s">
        <v>10</v>
      </c>
      <c r="T109" s="61" t="s">
        <v>2</v>
      </c>
      <c r="U109" s="61" t="s">
        <v>2</v>
      </c>
      <c r="V109" s="60" t="s">
        <v>2</v>
      </c>
      <c r="W109" s="25"/>
      <c r="X109" s="124">
        <f>X110+X113+X116+X119</f>
        <v>164303.6</v>
      </c>
      <c r="Y109" s="124">
        <v>14200</v>
      </c>
      <c r="Z109" s="125">
        <v>0</v>
      </c>
      <c r="AA109" s="127"/>
      <c r="AB109" s="128"/>
    </row>
    <row r="110" spans="1:28" ht="43.5" customHeight="1" x14ac:dyDescent="0.2">
      <c r="A110" s="32"/>
      <c r="B110" s="39"/>
      <c r="C110" s="43"/>
      <c r="D110" s="42"/>
      <c r="E110" s="41"/>
      <c r="F110" s="40"/>
      <c r="G110" s="137" t="s">
        <v>34</v>
      </c>
      <c r="H110" s="137"/>
      <c r="I110" s="137"/>
      <c r="J110" s="137"/>
      <c r="K110" s="137"/>
      <c r="L110" s="137"/>
      <c r="M110" s="137"/>
      <c r="N110" s="137"/>
      <c r="O110" s="30" t="s">
        <v>33</v>
      </c>
      <c r="P110" s="36" t="s">
        <v>20</v>
      </c>
      <c r="Q110" s="38" t="s">
        <v>19</v>
      </c>
      <c r="R110" s="37" t="s">
        <v>18</v>
      </c>
      <c r="S110" s="104" t="s">
        <v>32</v>
      </c>
      <c r="T110" s="36" t="s">
        <v>2</v>
      </c>
      <c r="U110" s="36" t="s">
        <v>2</v>
      </c>
      <c r="V110" s="35" t="s">
        <v>2</v>
      </c>
      <c r="W110" s="25"/>
      <c r="X110" s="34">
        <v>131236.6</v>
      </c>
      <c r="Y110" s="34">
        <v>0</v>
      </c>
      <c r="Z110" s="33">
        <v>0</v>
      </c>
      <c r="AA110" s="22"/>
      <c r="AB110" s="1"/>
    </row>
    <row r="111" spans="1:28" ht="43.5" customHeight="1" x14ac:dyDescent="0.2">
      <c r="A111" s="32"/>
      <c r="B111" s="136" t="s">
        <v>27</v>
      </c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30" t="s">
        <v>33</v>
      </c>
      <c r="P111" s="36" t="s">
        <v>20</v>
      </c>
      <c r="Q111" s="38" t="s">
        <v>19</v>
      </c>
      <c r="R111" s="37" t="s">
        <v>18</v>
      </c>
      <c r="S111" s="104" t="s">
        <v>32</v>
      </c>
      <c r="T111" s="36">
        <v>1</v>
      </c>
      <c r="U111" s="36">
        <v>4</v>
      </c>
      <c r="V111" s="35" t="s">
        <v>2</v>
      </c>
      <c r="W111" s="25"/>
      <c r="X111" s="34">
        <v>131236.6</v>
      </c>
      <c r="Y111" s="34">
        <v>0</v>
      </c>
      <c r="Z111" s="33">
        <v>0</v>
      </c>
      <c r="AA111" s="22"/>
      <c r="AB111" s="1"/>
    </row>
    <row r="112" spans="1:28" ht="15" customHeight="1" x14ac:dyDescent="0.2">
      <c r="A112" s="32"/>
      <c r="B112" s="135" t="s">
        <v>22</v>
      </c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30" t="s">
        <v>33</v>
      </c>
      <c r="P112" s="27" t="s">
        <v>20</v>
      </c>
      <c r="Q112" s="29" t="s">
        <v>19</v>
      </c>
      <c r="R112" s="28" t="s">
        <v>18</v>
      </c>
      <c r="S112" s="105" t="s">
        <v>32</v>
      </c>
      <c r="T112" s="27">
        <v>1</v>
      </c>
      <c r="U112" s="27">
        <v>4</v>
      </c>
      <c r="V112" s="26" t="s">
        <v>16</v>
      </c>
      <c r="W112" s="25"/>
      <c r="X112" s="24">
        <v>131236.6</v>
      </c>
      <c r="Y112" s="24">
        <v>0</v>
      </c>
      <c r="Z112" s="23">
        <v>0</v>
      </c>
      <c r="AA112" s="22"/>
      <c r="AB112" s="1"/>
    </row>
    <row r="113" spans="1:28" ht="43.5" customHeight="1" x14ac:dyDescent="0.2">
      <c r="A113" s="32"/>
      <c r="B113" s="65"/>
      <c r="C113" s="64"/>
      <c r="D113" s="63"/>
      <c r="E113" s="62"/>
      <c r="F113" s="40"/>
      <c r="G113" s="138" t="s">
        <v>31</v>
      </c>
      <c r="H113" s="138"/>
      <c r="I113" s="138"/>
      <c r="J113" s="138"/>
      <c r="K113" s="138"/>
      <c r="L113" s="138"/>
      <c r="M113" s="138"/>
      <c r="N113" s="138"/>
      <c r="O113" s="30" t="s">
        <v>30</v>
      </c>
      <c r="P113" s="61" t="s">
        <v>20</v>
      </c>
      <c r="Q113" s="106" t="s">
        <v>19</v>
      </c>
      <c r="R113" s="107" t="s">
        <v>18</v>
      </c>
      <c r="S113" s="108" t="s">
        <v>29</v>
      </c>
      <c r="T113" s="61" t="s">
        <v>2</v>
      </c>
      <c r="U113" s="61" t="s">
        <v>2</v>
      </c>
      <c r="V113" s="60" t="s">
        <v>2</v>
      </c>
      <c r="W113" s="25"/>
      <c r="X113" s="12">
        <v>6200</v>
      </c>
      <c r="Y113" s="12">
        <v>6200</v>
      </c>
      <c r="Z113" s="59">
        <v>0</v>
      </c>
      <c r="AA113" s="22"/>
      <c r="AB113" s="1"/>
    </row>
    <row r="114" spans="1:28" ht="43.5" customHeight="1" x14ac:dyDescent="0.2">
      <c r="A114" s="32"/>
      <c r="B114" s="136" t="s">
        <v>27</v>
      </c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30" t="s">
        <v>30</v>
      </c>
      <c r="P114" s="36" t="s">
        <v>20</v>
      </c>
      <c r="Q114" s="38" t="s">
        <v>19</v>
      </c>
      <c r="R114" s="37" t="s">
        <v>18</v>
      </c>
      <c r="S114" s="104" t="s">
        <v>29</v>
      </c>
      <c r="T114" s="36">
        <v>1</v>
      </c>
      <c r="U114" s="36">
        <v>4</v>
      </c>
      <c r="V114" s="35" t="s">
        <v>2</v>
      </c>
      <c r="W114" s="25"/>
      <c r="X114" s="34">
        <v>6200</v>
      </c>
      <c r="Y114" s="34">
        <v>6200</v>
      </c>
      <c r="Z114" s="33">
        <v>0</v>
      </c>
      <c r="AA114" s="22"/>
      <c r="AB114" s="1"/>
    </row>
    <row r="115" spans="1:28" ht="15" customHeight="1" x14ac:dyDescent="0.2">
      <c r="A115" s="32"/>
      <c r="B115" s="135" t="s">
        <v>22</v>
      </c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30" t="s">
        <v>30</v>
      </c>
      <c r="P115" s="27" t="s">
        <v>20</v>
      </c>
      <c r="Q115" s="29" t="s">
        <v>19</v>
      </c>
      <c r="R115" s="28" t="s">
        <v>18</v>
      </c>
      <c r="S115" s="105" t="s">
        <v>29</v>
      </c>
      <c r="T115" s="27">
        <v>1</v>
      </c>
      <c r="U115" s="27">
        <v>4</v>
      </c>
      <c r="V115" s="26" t="s">
        <v>16</v>
      </c>
      <c r="W115" s="25"/>
      <c r="X115" s="24">
        <v>6200</v>
      </c>
      <c r="Y115" s="24">
        <v>6200</v>
      </c>
      <c r="Z115" s="23">
        <v>0</v>
      </c>
      <c r="AA115" s="22"/>
      <c r="AB115" s="1"/>
    </row>
    <row r="116" spans="1:28" ht="57.75" customHeight="1" x14ac:dyDescent="0.2">
      <c r="A116" s="32"/>
      <c r="B116" s="65"/>
      <c r="C116" s="64"/>
      <c r="D116" s="63"/>
      <c r="E116" s="62"/>
      <c r="F116" s="40"/>
      <c r="G116" s="138" t="s">
        <v>28</v>
      </c>
      <c r="H116" s="138"/>
      <c r="I116" s="138"/>
      <c r="J116" s="138"/>
      <c r="K116" s="138"/>
      <c r="L116" s="138"/>
      <c r="M116" s="138"/>
      <c r="N116" s="138"/>
      <c r="O116" s="30" t="s">
        <v>26</v>
      </c>
      <c r="P116" s="61" t="s">
        <v>20</v>
      </c>
      <c r="Q116" s="106" t="s">
        <v>19</v>
      </c>
      <c r="R116" s="107" t="s">
        <v>18</v>
      </c>
      <c r="S116" s="108" t="s">
        <v>25</v>
      </c>
      <c r="T116" s="61" t="s">
        <v>2</v>
      </c>
      <c r="U116" s="61" t="s">
        <v>2</v>
      </c>
      <c r="V116" s="60" t="s">
        <v>2</v>
      </c>
      <c r="W116" s="25"/>
      <c r="X116" s="12">
        <v>8000</v>
      </c>
      <c r="Y116" s="12">
        <v>8000</v>
      </c>
      <c r="Z116" s="59">
        <v>0</v>
      </c>
      <c r="AA116" s="22"/>
      <c r="AB116" s="1"/>
    </row>
    <row r="117" spans="1:28" ht="43.5" customHeight="1" x14ac:dyDescent="0.2">
      <c r="A117" s="32"/>
      <c r="B117" s="136" t="s">
        <v>27</v>
      </c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30" t="s">
        <v>26</v>
      </c>
      <c r="P117" s="36" t="s">
        <v>20</v>
      </c>
      <c r="Q117" s="38" t="s">
        <v>19</v>
      </c>
      <c r="R117" s="37" t="s">
        <v>18</v>
      </c>
      <c r="S117" s="104" t="s">
        <v>25</v>
      </c>
      <c r="T117" s="36">
        <v>1</v>
      </c>
      <c r="U117" s="36">
        <v>4</v>
      </c>
      <c r="V117" s="35" t="s">
        <v>2</v>
      </c>
      <c r="W117" s="25"/>
      <c r="X117" s="34">
        <v>8000</v>
      </c>
      <c r="Y117" s="34">
        <v>8000</v>
      </c>
      <c r="Z117" s="33">
        <v>0</v>
      </c>
      <c r="AA117" s="22"/>
      <c r="AB117" s="1"/>
    </row>
    <row r="118" spans="1:28" ht="15" customHeight="1" x14ac:dyDescent="0.2">
      <c r="A118" s="32"/>
      <c r="B118" s="135" t="s">
        <v>22</v>
      </c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30" t="s">
        <v>26</v>
      </c>
      <c r="P118" s="27" t="s">
        <v>20</v>
      </c>
      <c r="Q118" s="29" t="s">
        <v>19</v>
      </c>
      <c r="R118" s="28" t="s">
        <v>18</v>
      </c>
      <c r="S118" s="105" t="s">
        <v>25</v>
      </c>
      <c r="T118" s="27">
        <v>1</v>
      </c>
      <c r="U118" s="27">
        <v>4</v>
      </c>
      <c r="V118" s="26" t="s">
        <v>16</v>
      </c>
      <c r="W118" s="25"/>
      <c r="X118" s="24">
        <v>8000</v>
      </c>
      <c r="Y118" s="24">
        <v>8000</v>
      </c>
      <c r="Z118" s="23">
        <v>0</v>
      </c>
      <c r="AA118" s="22"/>
      <c r="AB118" s="1"/>
    </row>
    <row r="119" spans="1:28" ht="43.5" customHeight="1" x14ac:dyDescent="0.2">
      <c r="A119" s="32"/>
      <c r="B119" s="65"/>
      <c r="C119" s="64"/>
      <c r="D119" s="63"/>
      <c r="E119" s="62"/>
      <c r="F119" s="40"/>
      <c r="G119" s="138" t="s">
        <v>24</v>
      </c>
      <c r="H119" s="138"/>
      <c r="I119" s="138"/>
      <c r="J119" s="138"/>
      <c r="K119" s="138"/>
      <c r="L119" s="138"/>
      <c r="M119" s="138"/>
      <c r="N119" s="138"/>
      <c r="O119" s="30" t="s">
        <v>21</v>
      </c>
      <c r="P119" s="61" t="s">
        <v>20</v>
      </c>
      <c r="Q119" s="106" t="s">
        <v>19</v>
      </c>
      <c r="R119" s="107" t="s">
        <v>18</v>
      </c>
      <c r="S119" s="108" t="s">
        <v>17</v>
      </c>
      <c r="T119" s="61" t="s">
        <v>2</v>
      </c>
      <c r="U119" s="61" t="s">
        <v>2</v>
      </c>
      <c r="V119" s="60" t="s">
        <v>2</v>
      </c>
      <c r="W119" s="25"/>
      <c r="X119" s="24">
        <v>18867</v>
      </c>
      <c r="Y119" s="12">
        <v>0</v>
      </c>
      <c r="Z119" s="59">
        <v>0</v>
      </c>
      <c r="AA119" s="22"/>
      <c r="AB119" s="1"/>
    </row>
    <row r="120" spans="1:28" ht="29.25" customHeight="1" x14ac:dyDescent="0.2">
      <c r="A120" s="32"/>
      <c r="B120" s="136" t="s">
        <v>23</v>
      </c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30" t="s">
        <v>21</v>
      </c>
      <c r="P120" s="36" t="s">
        <v>20</v>
      </c>
      <c r="Q120" s="38" t="s">
        <v>19</v>
      </c>
      <c r="R120" s="37" t="s">
        <v>18</v>
      </c>
      <c r="S120" s="104" t="s">
        <v>17</v>
      </c>
      <c r="T120" s="36">
        <v>1</v>
      </c>
      <c r="U120" s="36">
        <v>6</v>
      </c>
      <c r="V120" s="35" t="s">
        <v>2</v>
      </c>
      <c r="W120" s="25"/>
      <c r="X120" s="24">
        <v>18867</v>
      </c>
      <c r="Y120" s="34">
        <v>0</v>
      </c>
      <c r="Z120" s="33">
        <v>0</v>
      </c>
      <c r="AA120" s="22"/>
      <c r="AB120" s="1"/>
    </row>
    <row r="121" spans="1:28" ht="15" customHeight="1" x14ac:dyDescent="0.2">
      <c r="A121" s="32"/>
      <c r="B121" s="135" t="s">
        <v>22</v>
      </c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30" t="s">
        <v>21</v>
      </c>
      <c r="P121" s="27" t="s">
        <v>20</v>
      </c>
      <c r="Q121" s="29" t="s">
        <v>19</v>
      </c>
      <c r="R121" s="28" t="s">
        <v>18</v>
      </c>
      <c r="S121" s="105" t="s">
        <v>17</v>
      </c>
      <c r="T121" s="27">
        <v>1</v>
      </c>
      <c r="U121" s="27">
        <v>6</v>
      </c>
      <c r="V121" s="26" t="s">
        <v>16</v>
      </c>
      <c r="W121" s="25"/>
      <c r="X121" s="24">
        <v>18867</v>
      </c>
      <c r="Y121" s="24">
        <v>0</v>
      </c>
      <c r="Z121" s="23">
        <v>0</v>
      </c>
      <c r="AA121" s="22"/>
      <c r="AB121" s="1"/>
    </row>
    <row r="122" spans="1:28" ht="21.6" customHeight="1" x14ac:dyDescent="0.2">
      <c r="A122" s="32"/>
      <c r="B122" s="58"/>
      <c r="C122" s="57"/>
      <c r="D122" s="144" t="s">
        <v>9</v>
      </c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30" t="s">
        <v>15</v>
      </c>
      <c r="P122" s="56" t="s">
        <v>6</v>
      </c>
      <c r="Q122" s="109" t="s">
        <v>14</v>
      </c>
      <c r="R122" s="110" t="s">
        <v>12</v>
      </c>
      <c r="S122" s="111" t="s">
        <v>10</v>
      </c>
      <c r="T122" s="56" t="s">
        <v>2</v>
      </c>
      <c r="U122" s="56" t="s">
        <v>2</v>
      </c>
      <c r="V122" s="55" t="s">
        <v>2</v>
      </c>
      <c r="W122" s="25"/>
      <c r="X122" s="54">
        <v>0</v>
      </c>
      <c r="Y122" s="122">
        <f t="shared" ref="Y122:Z126" si="2">Y123</f>
        <v>185469</v>
      </c>
      <c r="Z122" s="123">
        <f t="shared" si="2"/>
        <v>371990</v>
      </c>
      <c r="AA122" s="22"/>
      <c r="AB122" s="1"/>
    </row>
    <row r="123" spans="1:28" ht="22.15" customHeight="1" x14ac:dyDescent="0.2">
      <c r="A123" s="32"/>
      <c r="B123" s="31"/>
      <c r="C123" s="46"/>
      <c r="D123" s="52"/>
      <c r="E123" s="140" t="s">
        <v>9</v>
      </c>
      <c r="F123" s="141"/>
      <c r="G123" s="141"/>
      <c r="H123" s="141"/>
      <c r="I123" s="141"/>
      <c r="J123" s="141"/>
      <c r="K123" s="141"/>
      <c r="L123" s="141"/>
      <c r="M123" s="141"/>
      <c r="N123" s="141"/>
      <c r="O123" s="30" t="s">
        <v>13</v>
      </c>
      <c r="P123" s="49" t="s">
        <v>6</v>
      </c>
      <c r="Q123" s="51" t="s">
        <v>7</v>
      </c>
      <c r="R123" s="50" t="s">
        <v>12</v>
      </c>
      <c r="S123" s="103" t="s">
        <v>10</v>
      </c>
      <c r="T123" s="49" t="s">
        <v>2</v>
      </c>
      <c r="U123" s="49" t="s">
        <v>2</v>
      </c>
      <c r="V123" s="48" t="s">
        <v>2</v>
      </c>
      <c r="W123" s="25"/>
      <c r="X123" s="47">
        <v>0</v>
      </c>
      <c r="Y123" s="24">
        <f t="shared" si="2"/>
        <v>185469</v>
      </c>
      <c r="Z123" s="23">
        <f t="shared" si="2"/>
        <v>371990</v>
      </c>
      <c r="AA123" s="22"/>
      <c r="AB123" s="1"/>
    </row>
    <row r="124" spans="1:28" ht="21" customHeight="1" x14ac:dyDescent="0.2">
      <c r="A124" s="32"/>
      <c r="B124" s="31"/>
      <c r="C124" s="46"/>
      <c r="D124" s="45"/>
      <c r="E124" s="44"/>
      <c r="F124" s="139" t="s">
        <v>9</v>
      </c>
      <c r="G124" s="137"/>
      <c r="H124" s="137"/>
      <c r="I124" s="137"/>
      <c r="J124" s="137"/>
      <c r="K124" s="137"/>
      <c r="L124" s="137"/>
      <c r="M124" s="137"/>
      <c r="N124" s="137"/>
      <c r="O124" s="30" t="s">
        <v>11</v>
      </c>
      <c r="P124" s="36" t="s">
        <v>6</v>
      </c>
      <c r="Q124" s="38" t="s">
        <v>7</v>
      </c>
      <c r="R124" s="37" t="s">
        <v>6</v>
      </c>
      <c r="S124" s="104" t="s">
        <v>10</v>
      </c>
      <c r="T124" s="36" t="s">
        <v>2</v>
      </c>
      <c r="U124" s="36" t="s">
        <v>2</v>
      </c>
      <c r="V124" s="35" t="s">
        <v>2</v>
      </c>
      <c r="W124" s="25"/>
      <c r="X124" s="34">
        <v>0</v>
      </c>
      <c r="Y124" s="24">
        <f t="shared" si="2"/>
        <v>185469</v>
      </c>
      <c r="Z124" s="23">
        <f t="shared" si="2"/>
        <v>371990</v>
      </c>
      <c r="AA124" s="22"/>
      <c r="AB124" s="1"/>
    </row>
    <row r="125" spans="1:28" ht="28.15" customHeight="1" x14ac:dyDescent="0.2">
      <c r="A125" s="32"/>
      <c r="B125" s="39"/>
      <c r="C125" s="43"/>
      <c r="D125" s="42"/>
      <c r="E125" s="41"/>
      <c r="F125" s="40"/>
      <c r="G125" s="137" t="s">
        <v>9</v>
      </c>
      <c r="H125" s="137"/>
      <c r="I125" s="137"/>
      <c r="J125" s="137"/>
      <c r="K125" s="137"/>
      <c r="L125" s="137"/>
      <c r="M125" s="137"/>
      <c r="N125" s="137"/>
      <c r="O125" s="30" t="s">
        <v>8</v>
      </c>
      <c r="P125" s="36" t="s">
        <v>6</v>
      </c>
      <c r="Q125" s="38" t="s">
        <v>7</v>
      </c>
      <c r="R125" s="37" t="s">
        <v>6</v>
      </c>
      <c r="S125" s="104" t="s">
        <v>5</v>
      </c>
      <c r="T125" s="36" t="s">
        <v>2</v>
      </c>
      <c r="U125" s="36" t="s">
        <v>2</v>
      </c>
      <c r="V125" s="35" t="s">
        <v>2</v>
      </c>
      <c r="W125" s="25"/>
      <c r="X125" s="34">
        <v>0</v>
      </c>
      <c r="Y125" s="24">
        <f t="shared" si="2"/>
        <v>185469</v>
      </c>
      <c r="Z125" s="23">
        <f t="shared" si="2"/>
        <v>371990</v>
      </c>
      <c r="AA125" s="22"/>
      <c r="AB125" s="1"/>
    </row>
    <row r="126" spans="1:28" ht="26.45" customHeight="1" x14ac:dyDescent="0.2">
      <c r="A126" s="32"/>
      <c r="B126" s="136" t="s">
        <v>9</v>
      </c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30" t="s">
        <v>8</v>
      </c>
      <c r="P126" s="27" t="s">
        <v>6</v>
      </c>
      <c r="Q126" s="29" t="s">
        <v>7</v>
      </c>
      <c r="R126" s="28" t="s">
        <v>6</v>
      </c>
      <c r="S126" s="105" t="s">
        <v>5</v>
      </c>
      <c r="T126" s="36">
        <v>99</v>
      </c>
      <c r="U126" s="36">
        <v>99</v>
      </c>
      <c r="V126" s="35" t="s">
        <v>2</v>
      </c>
      <c r="W126" s="25"/>
      <c r="X126" s="34">
        <v>0</v>
      </c>
      <c r="Y126" s="24">
        <f t="shared" si="2"/>
        <v>185469</v>
      </c>
      <c r="Z126" s="23">
        <f t="shared" si="2"/>
        <v>371990</v>
      </c>
      <c r="AA126" s="22"/>
      <c r="AB126" s="1"/>
    </row>
    <row r="127" spans="1:28" ht="15" customHeight="1" x14ac:dyDescent="0.2">
      <c r="A127" s="32"/>
      <c r="B127" s="135" t="s">
        <v>9</v>
      </c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30" t="s">
        <v>8</v>
      </c>
      <c r="P127" s="27" t="s">
        <v>6</v>
      </c>
      <c r="Q127" s="29" t="s">
        <v>7</v>
      </c>
      <c r="R127" s="28" t="s">
        <v>6</v>
      </c>
      <c r="S127" s="105" t="s">
        <v>5</v>
      </c>
      <c r="T127" s="27">
        <v>99</v>
      </c>
      <c r="U127" s="27">
        <v>99</v>
      </c>
      <c r="V127" s="26" t="s">
        <v>4</v>
      </c>
      <c r="W127" s="25"/>
      <c r="X127" s="24">
        <v>0</v>
      </c>
      <c r="Y127" s="24">
        <v>185469</v>
      </c>
      <c r="Z127" s="23">
        <v>371990</v>
      </c>
      <c r="AA127" s="22"/>
      <c r="AB127" s="1"/>
    </row>
    <row r="128" spans="1:28" ht="0.75" customHeight="1" thickBot="1" x14ac:dyDescent="0.3">
      <c r="A128" s="21"/>
      <c r="B128" s="19"/>
      <c r="C128" s="19"/>
      <c r="D128" s="19"/>
      <c r="E128" s="19"/>
      <c r="F128" s="19"/>
      <c r="G128" s="19"/>
      <c r="H128" s="19"/>
      <c r="I128" s="19"/>
      <c r="J128" s="19"/>
      <c r="K128" s="20"/>
      <c r="L128" s="19"/>
      <c r="M128" s="18"/>
      <c r="N128" s="14"/>
      <c r="O128" s="17" t="s">
        <v>3</v>
      </c>
      <c r="P128" s="16" t="s">
        <v>2</v>
      </c>
      <c r="Q128" s="16" t="s">
        <v>2</v>
      </c>
      <c r="R128" s="16" t="s">
        <v>2</v>
      </c>
      <c r="S128" s="16" t="s">
        <v>2</v>
      </c>
      <c r="T128" s="15">
        <v>0</v>
      </c>
      <c r="U128" s="13">
        <v>0</v>
      </c>
      <c r="V128" s="14" t="s">
        <v>1</v>
      </c>
      <c r="W128" s="13"/>
      <c r="X128" s="12">
        <v>9478190.5899999999</v>
      </c>
      <c r="Y128" s="11">
        <v>6389418.3600000003</v>
      </c>
      <c r="Z128" s="10">
        <v>6204736.1799999997</v>
      </c>
      <c r="AA128" s="9"/>
      <c r="AB128" s="1"/>
    </row>
    <row r="129" spans="1:28" ht="18.75" customHeight="1" thickBot="1" x14ac:dyDescent="0.3">
      <c r="A129" s="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7"/>
      <c r="M129" s="6" t="s">
        <v>0</v>
      </c>
      <c r="N129" s="5"/>
      <c r="O129" s="5"/>
      <c r="P129" s="5"/>
      <c r="Q129" s="5"/>
      <c r="R129" s="5"/>
      <c r="S129" s="5"/>
      <c r="T129" s="5"/>
      <c r="U129" s="5"/>
      <c r="V129" s="5"/>
      <c r="W129" s="4"/>
      <c r="X129" s="4">
        <f>X19+X32+X70</f>
        <v>8070894</v>
      </c>
      <c r="Y129" s="4">
        <f>Y19+Y32+Y70+Y122</f>
        <v>10226246</v>
      </c>
      <c r="Z129" s="134">
        <f>Z19+Z32+Z70+Z122</f>
        <v>7626092</v>
      </c>
      <c r="AA129" s="1"/>
      <c r="AB129" s="1"/>
    </row>
  </sheetData>
  <mergeCells count="108">
    <mergeCell ref="P17:S17"/>
    <mergeCell ref="P18:S18"/>
    <mergeCell ref="D19:N19"/>
    <mergeCell ref="D32:N32"/>
    <mergeCell ref="D70:N70"/>
    <mergeCell ref="G46:N46"/>
    <mergeCell ref="B114:N114"/>
    <mergeCell ref="B117:N117"/>
    <mergeCell ref="B120:N120"/>
    <mergeCell ref="G96:N96"/>
    <mergeCell ref="G99:N99"/>
    <mergeCell ref="B103:N103"/>
    <mergeCell ref="B107:N107"/>
    <mergeCell ref="B111:N111"/>
    <mergeCell ref="G67:N67"/>
    <mergeCell ref="B100:N100"/>
    <mergeCell ref="B85:N85"/>
    <mergeCell ref="B69:N69"/>
    <mergeCell ref="B75:N75"/>
    <mergeCell ref="B78:N78"/>
    <mergeCell ref="B79:N79"/>
    <mergeCell ref="G73:N73"/>
    <mergeCell ref="B94:N94"/>
    <mergeCell ref="B97:N97"/>
    <mergeCell ref="D122:N122"/>
    <mergeCell ref="E20:N20"/>
    <mergeCell ref="E33:N33"/>
    <mergeCell ref="E71:N71"/>
    <mergeCell ref="F72:N72"/>
    <mergeCell ref="F63:N63"/>
    <mergeCell ref="B112:N112"/>
    <mergeCell ref="G76:N76"/>
    <mergeCell ref="G80:N80"/>
    <mergeCell ref="G110:N110"/>
    <mergeCell ref="G113:N113"/>
    <mergeCell ref="B115:N115"/>
    <mergeCell ref="B118:N118"/>
    <mergeCell ref="B121:N121"/>
    <mergeCell ref="G42:N42"/>
    <mergeCell ref="G93:N93"/>
    <mergeCell ref="B88:N88"/>
    <mergeCell ref="B91:N91"/>
    <mergeCell ref="B82:N82"/>
    <mergeCell ref="B83:N83"/>
    <mergeCell ref="G50:N50"/>
    <mergeCell ref="G54:N54"/>
    <mergeCell ref="G58:N58"/>
    <mergeCell ref="G64:N64"/>
    <mergeCell ref="F124:N124"/>
    <mergeCell ref="G102:N102"/>
    <mergeCell ref="G106:N106"/>
    <mergeCell ref="E123:N123"/>
    <mergeCell ref="F21:N21"/>
    <mergeCell ref="F25:N25"/>
    <mergeCell ref="F34:N34"/>
    <mergeCell ref="F38:N38"/>
    <mergeCell ref="F45:N45"/>
    <mergeCell ref="F49:N49"/>
    <mergeCell ref="F53:N53"/>
    <mergeCell ref="F57:N57"/>
    <mergeCell ref="B61:N61"/>
    <mergeCell ref="F105:N105"/>
    <mergeCell ref="F109:N109"/>
    <mergeCell ref="G84:N84"/>
    <mergeCell ref="G87:N87"/>
    <mergeCell ref="G90:N90"/>
    <mergeCell ref="G116:N116"/>
    <mergeCell ref="G119:N119"/>
    <mergeCell ref="B104:N104"/>
    <mergeCell ref="B108:N108"/>
    <mergeCell ref="G22:N22"/>
    <mergeCell ref="B81:N81"/>
    <mergeCell ref="B23:N23"/>
    <mergeCell ref="B27:N27"/>
    <mergeCell ref="B30:N30"/>
    <mergeCell ref="B36:N36"/>
    <mergeCell ref="B43:N43"/>
    <mergeCell ref="B47:N47"/>
    <mergeCell ref="B68:N68"/>
    <mergeCell ref="B74:N74"/>
    <mergeCell ref="B77:N77"/>
    <mergeCell ref="G26:N26"/>
    <mergeCell ref="G29:N29"/>
    <mergeCell ref="G35:N35"/>
    <mergeCell ref="B127:N127"/>
    <mergeCell ref="B86:N86"/>
    <mergeCell ref="B89:N89"/>
    <mergeCell ref="B92:N92"/>
    <mergeCell ref="B95:N95"/>
    <mergeCell ref="B98:N98"/>
    <mergeCell ref="B101:N101"/>
    <mergeCell ref="B126:N126"/>
    <mergeCell ref="B24:N24"/>
    <mergeCell ref="B28:N28"/>
    <mergeCell ref="B31:N31"/>
    <mergeCell ref="B37:N37"/>
    <mergeCell ref="B44:N44"/>
    <mergeCell ref="B48:N48"/>
    <mergeCell ref="B52:N52"/>
    <mergeCell ref="B56:N56"/>
    <mergeCell ref="B60:N60"/>
    <mergeCell ref="B62:N62"/>
    <mergeCell ref="B66:N66"/>
    <mergeCell ref="B65:N65"/>
    <mergeCell ref="B51:N51"/>
    <mergeCell ref="B55:N55"/>
    <mergeCell ref="B59:N59"/>
    <mergeCell ref="G125:N125"/>
  </mergeCells>
  <printOptions gridLines="1"/>
  <pageMargins left="0.75" right="0.75" top="1" bottom="1" header="0.5" footer="0.5"/>
  <pageSetup scale="62" fitToHeight="0" orientation="portrait" r:id="rId1"/>
  <headerFooter alignWithMargins="0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Бюджет_19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User01</cp:lastModifiedBy>
  <cp:lastPrinted>2023-12-19T05:34:45Z</cp:lastPrinted>
  <dcterms:created xsi:type="dcterms:W3CDTF">2022-11-14T13:34:04Z</dcterms:created>
  <dcterms:modified xsi:type="dcterms:W3CDTF">2023-12-19T05:34:58Z</dcterms:modified>
</cp:coreProperties>
</file>