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90" yWindow="0" windowWidth="19440" windowHeight="13170"/>
  </bookViews>
  <sheets>
    <sheet name="Бюджет_15" sheetId="1" r:id="rId1"/>
  </sheets>
  <definedNames>
    <definedName name="_xlnm.Print_Titles" localSheetId="0">Бюджет_15!$15:$16</definedName>
  </definedNames>
  <calcPr calcId="145621" iterate="1"/>
</workbook>
</file>

<file path=xl/calcChain.xml><?xml version="1.0" encoding="utf-8"?>
<calcChain xmlns="http://schemas.openxmlformats.org/spreadsheetml/2006/main">
  <c r="AA37" i="1" l="1"/>
  <c r="Z37" i="1" l="1"/>
  <c r="Z26" i="1" l="1"/>
  <c r="Z29" i="1"/>
  <c r="Z40" i="1" s="1"/>
  <c r="AA22" i="1" l="1"/>
  <c r="Z22" i="1"/>
  <c r="Y22" i="1"/>
  <c r="Z33" i="1" l="1"/>
  <c r="AA33" i="1"/>
  <c r="Y33" i="1"/>
  <c r="Z17" i="1"/>
  <c r="AA17" i="1"/>
  <c r="Y17" i="1"/>
  <c r="AA29" i="1"/>
  <c r="Y29" i="1"/>
  <c r="Y40" i="1" l="1"/>
  <c r="AA40" i="1"/>
</calcChain>
</file>

<file path=xl/sharedStrings.xml><?xml version="1.0" encoding="utf-8"?>
<sst xmlns="http://schemas.openxmlformats.org/spreadsheetml/2006/main" count="170" uniqueCount="51">
  <si>
    <t xml:space="preserve"> </t>
  </si>
  <si>
    <t>ВСЕГО РАСХОДОВ</t>
  </si>
  <si>
    <t/>
  </si>
  <si>
    <t>0000000000</t>
  </si>
  <si>
    <t>00000</t>
  </si>
  <si>
    <t>00</t>
  </si>
  <si>
    <t>0</t>
  </si>
  <si>
    <t>Условно утвержденные расходы</t>
  </si>
  <si>
    <t>Пенсионное обеспечение</t>
  </si>
  <si>
    <t>СОЦИАЛЬНАЯ ПОЛИТИКА</t>
  </si>
  <si>
    <t>Культура</t>
  </si>
  <si>
    <t>КУЛЬТУРА, КИНЕМАТОГРАФИЯ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</si>
  <si>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</si>
  <si>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</si>
  <si>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</si>
  <si>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</si>
  <si>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</si>
  <si>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Дорожное хозяйство (дорожные фонды)</t>
  </si>
  <si>
    <t>НАЦИОНАЛЬНАЯ ЭКОНОМИКА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</si>
  <si>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</si>
  <si>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</si>
  <si>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</si>
  <si>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</si>
  <si>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</si>
  <si>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</si>
  <si>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</si>
  <si>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</si>
  <si>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</si>
  <si>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2025 год</t>
  </si>
  <si>
    <t>2024 год</t>
  </si>
  <si>
    <t>КОСГУ</t>
  </si>
  <si>
    <t>ВР</t>
  </si>
  <si>
    <t>ЦСР</t>
  </si>
  <si>
    <t>целевая статья</t>
  </si>
  <si>
    <t>ПР</t>
  </si>
  <si>
    <t>РЗ</t>
  </si>
  <si>
    <t>ВЕД</t>
  </si>
  <si>
    <t>НАИМЕНОВАНИЕ</t>
  </si>
  <si>
    <t>рублей</t>
  </si>
  <si>
    <t>РАСПРЕДЕЛЕНИЕ БЮДЖЕТНЫХ АССИГОНОВАНИЙ БЮДЖЕТА МУНИЦИПАЛЬНОГО</t>
  </si>
  <si>
    <t>муниципального образования</t>
  </si>
  <si>
    <t>Приложение № 2</t>
  </si>
  <si>
    <t>Пугачевский сельсовет</t>
  </si>
  <si>
    <t>КЛАССИФИКАЦИИ РАСХОДОВ БЮДЖЕТА</t>
  </si>
  <si>
    <t xml:space="preserve"> ПЕРИОД 2025 И 2026 ГОДОВ ПО РАЗДЕЛАМ И ПОДРАЗДЕЛАМ РАСХОДОВ</t>
  </si>
  <si>
    <t>2026 год</t>
  </si>
  <si>
    <t>ОБРАЗОВАНИЯ ПУГАЧЕВСКИЙ СЕЛЬСОВЕТ  ОРЕНБУРГСКОГО РАЙОНА ОРЕНБУРГСКОЙ ОБЛАСТИ НА 2024 ГОД И НА ПЛАНОВЫЙ</t>
  </si>
  <si>
    <t>Оренбургского района</t>
  </si>
  <si>
    <t>Оренбургской области</t>
  </si>
  <si>
    <t>к Решению Совета депутатов</t>
  </si>
  <si>
    <t>26 декабря 2023 года № 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</si>
</sst>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;[Red]\-#,##0.00;0.00"/>
    <numFmt numFmtId="165" formatCode="00\ 0\ 0000;;"/>
    <numFmt numFmtId="166" formatCode="000"/>
    <numFmt numFmtId="167" formatCode="00000"/>
    <numFmt numFmtId="168" formatCode="00"/>
    <numFmt numFmtId="169" formatCode="0000000000"/>
    <numFmt numFmtId="170" formatCode="0000"/>
    <numFmt numFmtId="171" formatCode="000\.00\.000\.0"/>
  </numFmts>
  <fonts count="12" x14ac:knownFonts="1">
    <font>
      <sz val="10"/>
      <name val="Arial"/>
      <charset val="204"/>
    </font>
    <font>
      <sz val="8"/>
      <name val="Arial"/>
      <charset val="204"/>
    </font>
    <font>
      <sz val="12"/>
      <name val="Times New Roman"/>
      <charset val="204"/>
    </font>
    <font>
      <b/>
      <sz val="8"/>
      <name val="Arial"/>
      <charset val="204"/>
    </font>
    <font>
      <sz val="12"/>
      <color indexed="9"/>
      <name val="Times New Roman"/>
      <charset val="204"/>
    </font>
    <font>
      <b/>
      <sz val="7"/>
      <name val="Arial"/>
      <charset val="204"/>
    </font>
    <font>
      <b/>
      <sz val="10"/>
      <name val="Arial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2" fillId="0" borderId="6" xfId="0" applyFont="1" applyBorder="1" applyProtection="1">
      <protection hidden="1"/>
    </xf>
    <xf numFmtId="164" fontId="3" fillId="0" borderId="4" xfId="0" applyNumberFormat="1" applyFont="1" applyBorder="1" applyAlignment="1" applyProtection="1">
      <alignment horizontal="right" vertical="center"/>
      <protection hidden="1"/>
    </xf>
    <xf numFmtId="0" fontId="4" fillId="0" borderId="13" xfId="0" applyFont="1" applyBorder="1" applyAlignment="1" applyProtection="1">
      <alignment horizontal="centerContinuous"/>
      <protection hidden="1"/>
    </xf>
    <xf numFmtId="0" fontId="4" fillId="0" borderId="14" xfId="0" applyFont="1" applyBorder="1" applyAlignment="1" applyProtection="1">
      <alignment horizontal="centerContinuous"/>
      <protection hidden="1"/>
    </xf>
    <xf numFmtId="0" fontId="3" fillId="0" borderId="15" xfId="0" applyFont="1" applyBorder="1" applyProtection="1">
      <protection hidden="1"/>
    </xf>
    <xf numFmtId="0" fontId="0" fillId="0" borderId="16" xfId="0" applyBorder="1" applyProtection="1">
      <protection hidden="1"/>
    </xf>
    <xf numFmtId="0" fontId="1" fillId="0" borderId="17" xfId="0" applyFont="1" applyBorder="1" applyAlignment="1" applyProtection="1">
      <alignment horizontal="right" vertical="center"/>
      <protection hidden="1"/>
    </xf>
    <xf numFmtId="166" fontId="2" fillId="0" borderId="14" xfId="0" applyNumberFormat="1" applyFont="1" applyBorder="1" applyAlignment="1" applyProtection="1">
      <alignment horizontal="left" vertical="center" wrapText="1"/>
      <protection hidden="1"/>
    </xf>
    <xf numFmtId="171" fontId="2" fillId="0" borderId="14" xfId="0" applyNumberFormat="1" applyFont="1" applyBorder="1" applyAlignment="1" applyProtection="1">
      <alignment horizontal="left" vertical="center" wrapText="1"/>
      <protection hidden="1"/>
    </xf>
    <xf numFmtId="0" fontId="1" fillId="0" borderId="15" xfId="0" applyFont="1" applyBorder="1" applyProtection="1">
      <protection hidden="1"/>
    </xf>
    <xf numFmtId="0" fontId="1" fillId="0" borderId="20" xfId="0" applyFont="1" applyBorder="1" applyAlignment="1" applyProtection="1">
      <alignment horizontal="right" vertical="center"/>
      <protection hidden="1"/>
    </xf>
    <xf numFmtId="166" fontId="2" fillId="0" borderId="25" xfId="0" applyNumberFormat="1" applyFont="1" applyBorder="1" applyAlignment="1" applyProtection="1">
      <alignment horizontal="left" vertical="center" wrapText="1"/>
      <protection hidden="1"/>
    </xf>
    <xf numFmtId="171" fontId="2" fillId="0" borderId="27" xfId="0" applyNumberFormat="1" applyFont="1" applyBorder="1" applyAlignment="1" applyProtection="1">
      <alignment horizontal="left" vertical="center" wrapText="1"/>
      <protection hidden="1"/>
    </xf>
    <xf numFmtId="166" fontId="2" fillId="0" borderId="27" xfId="0" applyNumberFormat="1" applyFont="1" applyBorder="1" applyAlignment="1" applyProtection="1">
      <alignment horizontal="left" vertical="center" wrapText="1"/>
      <protection hidden="1"/>
    </xf>
    <xf numFmtId="0" fontId="1" fillId="0" borderId="28" xfId="0" applyFont="1" applyBorder="1" applyAlignment="1" applyProtection="1">
      <alignment horizontal="right" vertical="center"/>
      <protection hidden="1"/>
    </xf>
    <xf numFmtId="166" fontId="2" fillId="0" borderId="32" xfId="0" applyNumberFormat="1" applyFont="1" applyBorder="1" applyAlignment="1" applyProtection="1">
      <alignment horizontal="left" vertical="center" wrapText="1"/>
      <protection hidden="1"/>
    </xf>
    <xf numFmtId="171" fontId="2" fillId="0" borderId="34" xfId="0" applyNumberFormat="1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2" fillId="0" borderId="37" xfId="0" applyFont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39" xfId="0" applyFont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2" fillId="0" borderId="0" xfId="0" applyFont="1" applyAlignment="1" applyProtection="1">
      <alignment horizontal="centerContinuous"/>
      <protection hidden="1"/>
    </xf>
    <xf numFmtId="0" fontId="2" fillId="0" borderId="0" xfId="0" applyFont="1" applyAlignment="1" applyProtection="1">
      <alignment horizontal="centerContinuous" vertical="center"/>
      <protection hidden="1"/>
    </xf>
    <xf numFmtId="0" fontId="6" fillId="0" borderId="0" xfId="0" applyFont="1" applyAlignment="1" applyProtection="1">
      <alignment horizontal="centerContinuous" vertical="center"/>
      <protection hidden="1"/>
    </xf>
    <xf numFmtId="0" fontId="0" fillId="0" borderId="0" xfId="0" applyAlignment="1" applyProtection="1">
      <alignment horizontal="centerContinuous"/>
      <protection hidden="1"/>
    </xf>
    <xf numFmtId="0" fontId="6" fillId="0" borderId="0" xfId="0" applyFont="1" applyAlignment="1" applyProtection="1">
      <alignment horizontal="right"/>
      <protection hidden="1"/>
    </xf>
    <xf numFmtId="0" fontId="6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2" fillId="0" borderId="0" xfId="0" applyFont="1" applyAlignment="1" applyProtection="1">
      <alignment horizontal="centerContinuous" wrapText="1"/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8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0" fontId="9" fillId="0" borderId="0" xfId="0" applyFont="1" applyProtection="1">
      <protection hidden="1"/>
    </xf>
    <xf numFmtId="0" fontId="7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/>
      <protection hidden="1"/>
    </xf>
    <xf numFmtId="0" fontId="9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/>
      <protection hidden="1"/>
    </xf>
    <xf numFmtId="0" fontId="7" fillId="0" borderId="0" xfId="0" applyFont="1" applyAlignment="1" applyProtection="1">
      <alignment horizontal="centerContinuous" vertical="center"/>
      <protection hidden="1"/>
    </xf>
    <xf numFmtId="0" fontId="10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 vertical="center"/>
      <protection hidden="1"/>
    </xf>
    <xf numFmtId="0" fontId="8" fillId="0" borderId="0" xfId="0" applyFont="1" applyAlignment="1" applyProtection="1">
      <alignment horizontal="centerContinuous" vertical="top"/>
      <protection hidden="1"/>
    </xf>
    <xf numFmtId="0" fontId="9" fillId="0" borderId="0" xfId="0" applyFont="1" applyAlignment="1" applyProtection="1">
      <alignment horizontal="centerContinuous" vertical="top"/>
      <protection hidden="1"/>
    </xf>
    <xf numFmtId="0" fontId="8" fillId="0" borderId="40" xfId="0" applyFont="1" applyBorder="1" applyAlignment="1" applyProtection="1">
      <alignment horizontal="centerContinuous" vertical="top"/>
      <protection hidden="1"/>
    </xf>
    <xf numFmtId="0" fontId="8" fillId="0" borderId="40" xfId="0" applyFont="1" applyBorder="1" applyAlignment="1" applyProtection="1">
      <alignment horizontal="right"/>
      <protection hidden="1"/>
    </xf>
    <xf numFmtId="0" fontId="8" fillId="0" borderId="40" xfId="0" applyFont="1" applyBorder="1" applyAlignment="1" applyProtection="1">
      <alignment horizontal="right" vertical="center"/>
      <protection hidden="1"/>
    </xf>
    <xf numFmtId="0" fontId="7" fillId="0" borderId="39" xfId="0" applyFont="1" applyBorder="1" applyAlignment="1" applyProtection="1">
      <alignment horizontal="center" vertical="center" wrapText="1"/>
      <protection hidden="1"/>
    </xf>
    <xf numFmtId="0" fontId="7" fillId="0" borderId="36" xfId="0" applyFont="1" applyBorder="1" applyAlignment="1" applyProtection="1">
      <alignment horizontal="center" vertical="center" wrapText="1"/>
      <protection hidden="1"/>
    </xf>
    <xf numFmtId="0" fontId="7" fillId="0" borderId="38" xfId="0" applyFont="1" applyBorder="1" applyAlignment="1" applyProtection="1">
      <alignment horizontal="center" vertical="center" wrapText="1"/>
      <protection hidden="1"/>
    </xf>
    <xf numFmtId="0" fontId="8" fillId="0" borderId="39" xfId="0" applyFont="1" applyBorder="1" applyAlignment="1" applyProtection="1">
      <alignment horizontal="center" vertical="center" wrapText="1"/>
      <protection hidden="1"/>
    </xf>
    <xf numFmtId="0" fontId="8" fillId="0" borderId="15" xfId="0" applyFont="1" applyBorder="1" applyAlignment="1" applyProtection="1">
      <alignment horizontal="centerContinuous" vertical="center" wrapText="1"/>
      <protection hidden="1"/>
    </xf>
    <xf numFmtId="0" fontId="8" fillId="0" borderId="39" xfId="0" applyFont="1" applyBorder="1" applyAlignment="1" applyProtection="1">
      <alignment horizontal="centerContinuous" vertical="center" wrapText="1"/>
      <protection hidden="1"/>
    </xf>
    <xf numFmtId="0" fontId="8" fillId="0" borderId="16" xfId="0" applyFont="1" applyBorder="1" applyAlignment="1" applyProtection="1">
      <alignment horizontal="centerContinuous" vertical="center" wrapText="1"/>
      <protection hidden="1"/>
    </xf>
    <xf numFmtId="0" fontId="8" fillId="0" borderId="15" xfId="0" applyFont="1" applyBorder="1" applyAlignment="1" applyProtection="1">
      <alignment horizontal="center" vertical="center" wrapText="1"/>
      <protection hidden="1"/>
    </xf>
    <xf numFmtId="0" fontId="10" fillId="0" borderId="36" xfId="0" applyFont="1" applyBorder="1" applyAlignment="1" applyProtection="1">
      <alignment horizontal="center" vertical="center"/>
      <protection hidden="1"/>
    </xf>
    <xf numFmtId="0" fontId="8" fillId="0" borderId="36" xfId="0" applyFont="1" applyBorder="1" applyAlignment="1" applyProtection="1">
      <alignment horizontal="center" vertical="center"/>
      <protection hidden="1"/>
    </xf>
    <xf numFmtId="0" fontId="8" fillId="0" borderId="38" xfId="0" applyFont="1" applyBorder="1" applyAlignment="1" applyProtection="1">
      <alignment horizontal="center" vertical="center"/>
      <protection hidden="1"/>
    </xf>
    <xf numFmtId="0" fontId="8" fillId="0" borderId="35" xfId="0" applyFont="1" applyBorder="1" applyAlignment="1" applyProtection="1">
      <alignment horizontal="center" vertical="center"/>
      <protection hidden="1"/>
    </xf>
    <xf numFmtId="0" fontId="8" fillId="0" borderId="37" xfId="0" applyFont="1" applyBorder="1" applyAlignment="1" applyProtection="1">
      <alignment horizontal="center" vertical="center"/>
      <protection hidden="1"/>
    </xf>
    <xf numFmtId="168" fontId="10" fillId="0" borderId="29" xfId="0" applyNumberFormat="1" applyFont="1" applyBorder="1" applyAlignment="1" applyProtection="1">
      <alignment horizontal="center" vertical="center"/>
      <protection hidden="1"/>
    </xf>
    <xf numFmtId="168" fontId="10" fillId="0" borderId="30" xfId="0" applyNumberFormat="1" applyFont="1" applyBorder="1" applyAlignment="1" applyProtection="1">
      <alignment horizontal="center" vertical="center"/>
      <protection hidden="1"/>
    </xf>
    <xf numFmtId="169" fontId="8" fillId="0" borderId="31" xfId="0" applyNumberFormat="1" applyFont="1" applyBorder="1" applyAlignment="1" applyProtection="1">
      <alignment horizontal="center" vertical="center"/>
      <protection hidden="1"/>
    </xf>
    <xf numFmtId="168" fontId="8" fillId="0" borderId="30" xfId="0" applyNumberFormat="1" applyFont="1" applyBorder="1" applyAlignment="1" applyProtection="1">
      <alignment horizontal="center" vertical="center"/>
      <protection hidden="1"/>
    </xf>
    <xf numFmtId="1" fontId="8" fillId="0" borderId="30" xfId="0" applyNumberFormat="1" applyFont="1" applyBorder="1" applyAlignment="1" applyProtection="1">
      <alignment horizontal="center" vertical="center"/>
      <protection hidden="1"/>
    </xf>
    <xf numFmtId="167" fontId="8" fillId="0" borderId="29" xfId="0" applyNumberFormat="1" applyFont="1" applyBorder="1" applyAlignment="1" applyProtection="1">
      <alignment horizontal="center" vertical="center"/>
      <protection hidden="1"/>
    </xf>
    <xf numFmtId="164" fontId="10" fillId="0" borderId="29" xfId="0" applyNumberFormat="1" applyFont="1" applyBorder="1" applyAlignment="1" applyProtection="1">
      <alignment horizontal="right" vertical="center"/>
      <protection hidden="1"/>
    </xf>
    <xf numFmtId="170" fontId="10" fillId="0" borderId="25" xfId="0" applyNumberFormat="1" applyFont="1" applyBorder="1" applyAlignment="1" applyProtection="1">
      <alignment horizontal="left" vertical="center" wrapText="1"/>
      <protection hidden="1"/>
    </xf>
    <xf numFmtId="168" fontId="8" fillId="0" borderId="22" xfId="0" applyNumberFormat="1" applyFont="1" applyBorder="1" applyAlignment="1" applyProtection="1">
      <alignment horizontal="center" vertical="center"/>
      <protection hidden="1"/>
    </xf>
    <xf numFmtId="168" fontId="8" fillId="0" borderId="23" xfId="0" applyNumberFormat="1" applyFont="1" applyBorder="1" applyAlignment="1" applyProtection="1">
      <alignment horizontal="center" vertical="center"/>
      <protection hidden="1"/>
    </xf>
    <xf numFmtId="169" fontId="8" fillId="0" borderId="24" xfId="0" applyNumberFormat="1" applyFont="1" applyBorder="1" applyAlignment="1" applyProtection="1">
      <alignment horizontal="center" vertical="center"/>
      <protection hidden="1"/>
    </xf>
    <xf numFmtId="1" fontId="8" fillId="0" borderId="23" xfId="0" applyNumberFormat="1" applyFont="1" applyBorder="1" applyAlignment="1" applyProtection="1">
      <alignment horizontal="center" vertical="center"/>
      <protection hidden="1"/>
    </xf>
    <xf numFmtId="167" fontId="8" fillId="0" borderId="22" xfId="0" applyNumberFormat="1" applyFont="1" applyBorder="1" applyAlignment="1" applyProtection="1">
      <alignment horizontal="center" vertical="center"/>
      <protection hidden="1"/>
    </xf>
    <xf numFmtId="164" fontId="8" fillId="0" borderId="22" xfId="0" applyNumberFormat="1" applyFont="1" applyBorder="1" applyAlignment="1" applyProtection="1">
      <alignment horizontal="right" vertical="center"/>
      <protection hidden="1"/>
    </xf>
    <xf numFmtId="164" fontId="8" fillId="0" borderId="21" xfId="0" applyNumberFormat="1" applyFont="1" applyBorder="1" applyAlignment="1" applyProtection="1">
      <alignment horizontal="right" vertical="center"/>
      <protection hidden="1"/>
    </xf>
    <xf numFmtId="168" fontId="10" fillId="0" borderId="22" xfId="0" applyNumberFormat="1" applyFont="1" applyBorder="1" applyAlignment="1" applyProtection="1">
      <alignment horizontal="center" vertical="center"/>
      <protection hidden="1"/>
    </xf>
    <xf numFmtId="168" fontId="10" fillId="0" borderId="23" xfId="0" applyNumberFormat="1" applyFont="1" applyBorder="1" applyAlignment="1" applyProtection="1">
      <alignment horizontal="center" vertical="center"/>
      <protection hidden="1"/>
    </xf>
    <xf numFmtId="164" fontId="10" fillId="0" borderId="22" xfId="0" applyNumberFormat="1" applyFont="1" applyBorder="1" applyAlignment="1" applyProtection="1">
      <alignment horizontal="right" vertical="center"/>
      <protection hidden="1"/>
    </xf>
    <xf numFmtId="164" fontId="10" fillId="0" borderId="21" xfId="0" applyNumberFormat="1" applyFont="1" applyBorder="1" applyAlignment="1" applyProtection="1">
      <alignment horizontal="right" vertical="center"/>
      <protection hidden="1"/>
    </xf>
    <xf numFmtId="170" fontId="10" fillId="0" borderId="5" xfId="0" applyNumberFormat="1" applyFont="1" applyBorder="1" applyAlignment="1" applyProtection="1">
      <alignment horizontal="left" vertical="center" wrapText="1"/>
      <protection hidden="1"/>
    </xf>
    <xf numFmtId="168" fontId="8" fillId="0" borderId="2" xfId="0" applyNumberFormat="1" applyFont="1" applyBorder="1" applyAlignment="1" applyProtection="1">
      <alignment horizontal="center" vertical="center"/>
      <protection hidden="1"/>
    </xf>
    <xf numFmtId="168" fontId="8" fillId="0" borderId="3" xfId="0" applyNumberFormat="1" applyFont="1" applyBorder="1" applyAlignment="1" applyProtection="1">
      <alignment horizontal="center" vertical="center"/>
      <protection hidden="1"/>
    </xf>
    <xf numFmtId="169" fontId="8" fillId="0" borderId="18" xfId="0" applyNumberFormat="1" applyFont="1" applyBorder="1" applyAlignment="1" applyProtection="1">
      <alignment horizontal="center" vertical="center"/>
      <protection hidden="1"/>
    </xf>
    <xf numFmtId="1" fontId="8" fillId="0" borderId="3" xfId="0" applyNumberFormat="1" applyFont="1" applyBorder="1" applyAlignment="1" applyProtection="1">
      <alignment horizontal="center" vertical="center"/>
      <protection hidden="1"/>
    </xf>
    <xf numFmtId="167" fontId="8" fillId="0" borderId="2" xfId="0" applyNumberFormat="1" applyFont="1" applyBorder="1" applyAlignment="1" applyProtection="1">
      <alignment horizontal="center" vertical="center"/>
      <protection hidden="1"/>
    </xf>
    <xf numFmtId="164" fontId="8" fillId="0" borderId="2" xfId="0" applyNumberFormat="1" applyFont="1" applyBorder="1" applyAlignment="1" applyProtection="1">
      <alignment horizontal="right" vertical="center"/>
      <protection hidden="1"/>
    </xf>
    <xf numFmtId="164" fontId="8" fillId="0" borderId="1" xfId="0" applyNumberFormat="1" applyFont="1" applyBorder="1" applyAlignment="1" applyProtection="1">
      <alignment horizontal="right" vertical="center"/>
      <protection hidden="1"/>
    </xf>
    <xf numFmtId="0" fontId="11" fillId="0" borderId="13" xfId="0" applyFont="1" applyBorder="1" applyAlignment="1" applyProtection="1">
      <alignment horizontal="centerContinuous"/>
      <protection hidden="1"/>
    </xf>
    <xf numFmtId="0" fontId="11" fillId="0" borderId="12" xfId="0" applyFont="1" applyBorder="1" applyAlignment="1" applyProtection="1">
      <alignment horizontal="centerContinuous"/>
      <protection hidden="1"/>
    </xf>
    <xf numFmtId="0" fontId="8" fillId="0" borderId="11" xfId="0" applyFont="1" applyBorder="1" applyAlignment="1" applyProtection="1">
      <alignment horizontal="centerContinuous"/>
      <protection hidden="1"/>
    </xf>
    <xf numFmtId="0" fontId="8" fillId="0" borderId="8" xfId="0" applyFont="1" applyBorder="1" applyProtection="1">
      <protection hidden="1"/>
    </xf>
    <xf numFmtId="165" fontId="8" fillId="0" borderId="10" xfId="0" applyNumberFormat="1" applyFont="1" applyBorder="1" applyProtection="1">
      <protection hidden="1"/>
    </xf>
    <xf numFmtId="165" fontId="8" fillId="0" borderId="0" xfId="0" applyNumberFormat="1" applyFont="1" applyProtection="1">
      <protection hidden="1"/>
    </xf>
    <xf numFmtId="0" fontId="8" fillId="0" borderId="9" xfId="0" applyFont="1" applyBorder="1" applyProtection="1">
      <protection hidden="1"/>
    </xf>
    <xf numFmtId="164" fontId="8" fillId="0" borderId="8" xfId="0" applyNumberFormat="1" applyFont="1" applyBorder="1" applyAlignment="1" applyProtection="1">
      <alignment horizontal="right" vertical="center"/>
      <protection hidden="1"/>
    </xf>
    <xf numFmtId="164" fontId="8" fillId="0" borderId="7" xfId="0" applyNumberFormat="1" applyFont="1" applyBorder="1" applyAlignment="1" applyProtection="1">
      <alignment horizontal="right" vertical="center"/>
      <protection hidden="1"/>
    </xf>
    <xf numFmtId="0" fontId="8" fillId="0" borderId="6" xfId="0" applyFont="1" applyBorder="1" applyProtection="1">
      <protection hidden="1"/>
    </xf>
    <xf numFmtId="0" fontId="8" fillId="0" borderId="5" xfId="0" applyFont="1" applyBorder="1" applyProtection="1">
      <protection hidden="1"/>
    </xf>
    <xf numFmtId="0" fontId="10" fillId="0" borderId="5" xfId="0" applyFont="1" applyBorder="1" applyProtection="1">
      <protection hidden="1"/>
    </xf>
    <xf numFmtId="0" fontId="10" fillId="0" borderId="4" xfId="0" applyFont="1" applyBorder="1" applyProtection="1">
      <protection hidden="1"/>
    </xf>
    <xf numFmtId="164" fontId="10" fillId="0" borderId="3" xfId="0" applyNumberFormat="1" applyFont="1" applyBorder="1" applyProtection="1">
      <protection hidden="1"/>
    </xf>
    <xf numFmtId="170" fontId="8" fillId="0" borderId="19" xfId="0" applyNumberFormat="1" applyFont="1" applyBorder="1" applyAlignment="1" applyProtection="1">
      <alignment horizontal="left" vertical="center" wrapText="1"/>
      <protection hidden="1"/>
    </xf>
    <xf numFmtId="170" fontId="8" fillId="0" borderId="5" xfId="0" applyNumberFormat="1" applyFont="1" applyBorder="1" applyAlignment="1" applyProtection="1">
      <alignment horizontal="left" vertical="center" wrapText="1"/>
      <protection hidden="1"/>
    </xf>
    <xf numFmtId="166" fontId="8" fillId="0" borderId="3" xfId="0" applyNumberFormat="1" applyFont="1" applyBorder="1" applyAlignment="1" applyProtection="1">
      <alignment horizontal="center" vertical="center"/>
      <protection hidden="1"/>
    </xf>
    <xf numFmtId="166" fontId="8" fillId="0" borderId="2" xfId="0" applyNumberFormat="1" applyFont="1" applyBorder="1" applyAlignment="1" applyProtection="1">
      <alignment horizontal="center" vertical="center"/>
      <protection hidden="1"/>
    </xf>
    <xf numFmtId="170" fontId="8" fillId="0" borderId="26" xfId="0" applyNumberFormat="1" applyFont="1" applyBorder="1" applyAlignment="1" applyProtection="1">
      <alignment horizontal="left" vertical="center" wrapText="1"/>
      <protection hidden="1"/>
    </xf>
    <xf numFmtId="170" fontId="8" fillId="0" borderId="25" xfId="0" applyNumberFormat="1" applyFont="1" applyBorder="1" applyAlignment="1" applyProtection="1">
      <alignment horizontal="left" vertical="center" wrapText="1"/>
      <protection hidden="1"/>
    </xf>
    <xf numFmtId="166" fontId="8" fillId="0" borderId="23" xfId="0" applyNumberFormat="1" applyFont="1" applyBorder="1" applyAlignment="1" applyProtection="1">
      <alignment horizontal="center" vertical="center"/>
      <protection hidden="1"/>
    </xf>
    <xf numFmtId="166" fontId="8" fillId="0" borderId="22" xfId="0" applyNumberFormat="1" applyFont="1" applyBorder="1" applyAlignment="1" applyProtection="1">
      <alignment horizontal="center" vertical="center"/>
      <protection hidden="1"/>
    </xf>
    <xf numFmtId="170" fontId="10" fillId="0" borderId="26" xfId="0" applyNumberFormat="1" applyFont="1" applyBorder="1" applyAlignment="1" applyProtection="1">
      <alignment horizontal="left" vertical="center" wrapText="1"/>
      <protection hidden="1"/>
    </xf>
    <xf numFmtId="170" fontId="10" fillId="0" borderId="25" xfId="0" applyNumberFormat="1" applyFont="1" applyBorder="1" applyAlignment="1" applyProtection="1">
      <alignment horizontal="left" vertical="center" wrapText="1"/>
      <protection hidden="1"/>
    </xf>
    <xf numFmtId="166" fontId="10" fillId="0" borderId="23" xfId="0" applyNumberFormat="1" applyFont="1" applyBorder="1" applyAlignment="1" applyProtection="1">
      <alignment horizontal="center" vertical="center"/>
      <protection hidden="1"/>
    </xf>
    <xf numFmtId="166" fontId="10" fillId="0" borderId="22" xfId="0" applyNumberFormat="1" applyFont="1" applyBorder="1" applyAlignment="1" applyProtection="1">
      <alignment horizontal="center" vertical="center"/>
      <protection hidden="1"/>
    </xf>
    <xf numFmtId="0" fontId="8" fillId="0" borderId="39" xfId="0" applyFont="1" applyBorder="1" applyAlignment="1" applyProtection="1">
      <alignment horizontal="center" vertical="center" wrapText="1"/>
      <protection hidden="1"/>
    </xf>
    <xf numFmtId="0" fontId="8" fillId="0" borderId="36" xfId="0" applyFont="1" applyBorder="1" applyAlignment="1" applyProtection="1">
      <alignment horizontal="center" vertical="center"/>
      <protection hidden="1"/>
    </xf>
    <xf numFmtId="170" fontId="10" fillId="0" borderId="33" xfId="0" applyNumberFormat="1" applyFont="1" applyBorder="1" applyAlignment="1" applyProtection="1">
      <alignment horizontal="left" vertical="center" wrapText="1"/>
      <protection hidden="1"/>
    </xf>
    <xf numFmtId="170" fontId="10" fillId="0" borderId="32" xfId="0" applyNumberFormat="1" applyFont="1" applyBorder="1" applyAlignment="1" applyProtection="1">
      <alignment horizontal="left" vertical="center" wrapText="1"/>
      <protection hidden="1"/>
    </xf>
    <xf numFmtId="166" fontId="10" fillId="0" borderId="30" xfId="0" applyNumberFormat="1" applyFont="1" applyBorder="1" applyAlignment="1" applyProtection="1">
      <alignment horizontal="center" vertical="center"/>
      <protection hidden="1"/>
    </xf>
    <xf numFmtId="166" fontId="10" fillId="0" borderId="29" xfId="0" applyNumberFormat="1" applyFont="1" applyBorder="1" applyAlignment="1" applyProtection="1">
      <alignment horizontal="center" vertical="center"/>
      <protection hidden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42"/>
  <sheetViews>
    <sheetView showGridLines="0" tabSelected="1" workbookViewId="0">
      <selection activeCell="Y8" sqref="Y8"/>
    </sheetView>
  </sheetViews>
  <sheetFormatPr defaultColWidth="9.140625" defaultRowHeight="12.75" x14ac:dyDescent="0.2"/>
  <cols>
    <col min="1" max="1" width="3.85546875" customWidth="1"/>
    <col min="2" max="13" width="0" hidden="1" customWidth="1"/>
    <col min="14" max="14" width="50" customWidth="1"/>
    <col min="15" max="15" width="0" hidden="1" customWidth="1"/>
    <col min="16" max="16" width="5.42578125" customWidth="1"/>
    <col min="17" max="17" width="5.28515625" customWidth="1"/>
    <col min="18" max="24" width="0" hidden="1" customWidth="1"/>
    <col min="25" max="25" width="15" customWidth="1"/>
    <col min="26" max="27" width="13" customWidth="1"/>
    <col min="28" max="28" width="0" hidden="1" customWidth="1"/>
    <col min="29" max="29" width="1.140625" customWidth="1"/>
    <col min="30" max="256" width="9.140625" customWidth="1"/>
  </cols>
  <sheetData>
    <row r="1" spans="1:29" ht="12.75" customHeight="1" x14ac:dyDescent="0.2">
      <c r="A1" s="33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1"/>
      <c r="Z1" s="31"/>
      <c r="AA1" s="1"/>
      <c r="AB1" s="1"/>
      <c r="AC1" s="1"/>
    </row>
    <row r="2" spans="1:29" ht="12.75" customHeight="1" x14ac:dyDescent="0.2">
      <c r="A2" s="33"/>
      <c r="B2" s="32"/>
      <c r="C2" s="32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6"/>
      <c r="X2" s="35"/>
      <c r="Y2" s="37" t="s">
        <v>41</v>
      </c>
      <c r="Z2" s="38"/>
      <c r="AA2" s="39"/>
      <c r="AB2" s="1"/>
      <c r="AC2" s="1"/>
    </row>
    <row r="3" spans="1:29" ht="12.75" customHeight="1" x14ac:dyDescent="0.2">
      <c r="A3" s="33"/>
      <c r="B3" s="32"/>
      <c r="C3" s="32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6"/>
      <c r="X3" s="35"/>
      <c r="Y3" s="37" t="s">
        <v>49</v>
      </c>
      <c r="Z3" s="38"/>
      <c r="AA3" s="39"/>
      <c r="AB3" s="1"/>
      <c r="AC3" s="1"/>
    </row>
    <row r="4" spans="1:29" ht="12.75" customHeight="1" x14ac:dyDescent="0.2">
      <c r="A4" s="33"/>
      <c r="B4" s="32"/>
      <c r="C4" s="32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6"/>
      <c r="X4" s="35"/>
      <c r="Y4" s="37" t="s">
        <v>40</v>
      </c>
      <c r="Z4" s="38"/>
      <c r="AA4" s="39"/>
      <c r="AB4" s="1"/>
      <c r="AC4" s="1"/>
    </row>
    <row r="5" spans="1:29" ht="12.75" customHeight="1" x14ac:dyDescent="0.2">
      <c r="A5" s="33"/>
      <c r="B5" s="32"/>
      <c r="C5" s="32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9"/>
      <c r="P5" s="39"/>
      <c r="Q5" s="39"/>
      <c r="R5" s="40"/>
      <c r="S5" s="41"/>
      <c r="T5" s="40"/>
      <c r="U5" s="40"/>
      <c r="V5" s="40"/>
      <c r="W5" s="36"/>
      <c r="X5" s="41"/>
      <c r="Y5" s="37" t="s">
        <v>42</v>
      </c>
      <c r="Z5" s="40"/>
      <c r="AA5" s="41"/>
      <c r="AB5" s="1"/>
      <c r="AC5" s="1"/>
    </row>
    <row r="6" spans="1:29" ht="12.75" customHeight="1" x14ac:dyDescent="0.2">
      <c r="A6" s="33"/>
      <c r="B6" s="32"/>
      <c r="C6" s="32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9"/>
      <c r="P6" s="39"/>
      <c r="Q6" s="39"/>
      <c r="R6" s="40"/>
      <c r="S6" s="41"/>
      <c r="T6" s="40"/>
      <c r="U6" s="40"/>
      <c r="V6" s="40"/>
      <c r="W6" s="36"/>
      <c r="X6" s="41"/>
      <c r="Y6" s="37" t="s">
        <v>47</v>
      </c>
      <c r="Z6" s="40"/>
      <c r="AA6" s="41"/>
      <c r="AB6" s="1"/>
      <c r="AC6" s="1"/>
    </row>
    <row r="7" spans="1:29" ht="12.75" customHeight="1" x14ac:dyDescent="0.2">
      <c r="A7" s="33"/>
      <c r="B7" s="32"/>
      <c r="C7" s="32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9"/>
      <c r="P7" s="39"/>
      <c r="Q7" s="39"/>
      <c r="R7" s="40"/>
      <c r="S7" s="41"/>
      <c r="T7" s="40"/>
      <c r="U7" s="40"/>
      <c r="V7" s="40"/>
      <c r="W7" s="36"/>
      <c r="X7" s="41"/>
      <c r="Y7" s="37" t="s">
        <v>48</v>
      </c>
      <c r="Z7" s="40"/>
      <c r="AA7" s="41"/>
      <c r="AB7" s="1"/>
      <c r="AC7" s="1"/>
    </row>
    <row r="8" spans="1:29" ht="12.75" customHeight="1" x14ac:dyDescent="0.2">
      <c r="A8" s="33"/>
      <c r="B8" s="32"/>
      <c r="C8" s="32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6"/>
      <c r="X8" s="35"/>
      <c r="Y8" s="37" t="s">
        <v>50</v>
      </c>
      <c r="Z8" s="38"/>
      <c r="AA8" s="39"/>
      <c r="AB8" s="1"/>
      <c r="AC8" s="1"/>
    </row>
    <row r="9" spans="1:29" ht="12.75" customHeight="1" x14ac:dyDescent="0.2">
      <c r="A9" s="26"/>
      <c r="B9" s="25"/>
      <c r="C9" s="25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1"/>
      <c r="AC9" s="1"/>
    </row>
    <row r="10" spans="1:29" ht="21.6" customHeight="1" x14ac:dyDescent="0.25">
      <c r="A10" s="27" t="s">
        <v>39</v>
      </c>
      <c r="B10" s="30"/>
      <c r="C10" s="30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1"/>
      <c r="AC10" s="1"/>
    </row>
    <row r="11" spans="1:29" ht="29.45" customHeight="1" x14ac:dyDescent="0.25">
      <c r="A11" s="34" t="s">
        <v>46</v>
      </c>
      <c r="B11" s="30"/>
      <c r="C11" s="30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1"/>
      <c r="AC11" s="1"/>
    </row>
    <row r="12" spans="1:29" ht="12.75" customHeight="1" x14ac:dyDescent="0.2">
      <c r="A12" s="28" t="s">
        <v>44</v>
      </c>
      <c r="B12" s="29"/>
      <c r="C12" s="29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5"/>
      <c r="O12" s="45"/>
      <c r="P12" s="45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1"/>
      <c r="AC12" s="1"/>
    </row>
    <row r="13" spans="1:29" ht="12.75" customHeight="1" x14ac:dyDescent="0.2">
      <c r="A13" s="28" t="s">
        <v>43</v>
      </c>
      <c r="B13" s="28"/>
      <c r="C13" s="28"/>
      <c r="D13" s="46"/>
      <c r="E13" s="46"/>
      <c r="F13" s="46"/>
      <c r="G13" s="46"/>
      <c r="H13" s="46"/>
      <c r="I13" s="46"/>
      <c r="J13" s="46"/>
      <c r="K13" s="46"/>
      <c r="L13" s="46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3"/>
      <c r="AA13" s="43"/>
      <c r="AB13" s="1"/>
      <c r="AC13" s="1"/>
    </row>
    <row r="14" spans="1:29" ht="12.75" customHeight="1" thickBot="1" x14ac:dyDescent="0.25">
      <c r="A14" s="26"/>
      <c r="B14" s="25"/>
      <c r="C14" s="25"/>
      <c r="D14" s="42"/>
      <c r="E14" s="42"/>
      <c r="F14" s="42"/>
      <c r="G14" s="42"/>
      <c r="H14" s="42"/>
      <c r="I14" s="42"/>
      <c r="J14" s="42"/>
      <c r="K14" s="42"/>
      <c r="L14" s="42"/>
      <c r="M14" s="48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50"/>
      <c r="AA14" s="51" t="s">
        <v>38</v>
      </c>
      <c r="AB14" s="1"/>
      <c r="AC14" s="1"/>
    </row>
    <row r="15" spans="1:29" ht="69.95" customHeight="1" thickBot="1" x14ac:dyDescent="0.25">
      <c r="A15" s="7"/>
      <c r="B15" s="24"/>
      <c r="C15" s="24"/>
      <c r="D15" s="52"/>
      <c r="E15" s="52"/>
      <c r="F15" s="52"/>
      <c r="G15" s="52"/>
      <c r="H15" s="52"/>
      <c r="I15" s="52"/>
      <c r="J15" s="52"/>
      <c r="K15" s="52"/>
      <c r="L15" s="53"/>
      <c r="M15" s="54"/>
      <c r="N15" s="55" t="s">
        <v>37</v>
      </c>
      <c r="O15" s="56" t="s">
        <v>36</v>
      </c>
      <c r="P15" s="57" t="s">
        <v>35</v>
      </c>
      <c r="Q15" s="57" t="s">
        <v>34</v>
      </c>
      <c r="R15" s="58" t="s">
        <v>33</v>
      </c>
      <c r="S15" s="118" t="s">
        <v>32</v>
      </c>
      <c r="T15" s="118"/>
      <c r="U15" s="118"/>
      <c r="V15" s="118"/>
      <c r="W15" s="56" t="s">
        <v>31</v>
      </c>
      <c r="X15" s="57" t="s">
        <v>30</v>
      </c>
      <c r="Y15" s="57" t="s">
        <v>29</v>
      </c>
      <c r="Z15" s="55" t="s">
        <v>28</v>
      </c>
      <c r="AA15" s="59" t="s">
        <v>45</v>
      </c>
      <c r="AB15" s="23"/>
      <c r="AC15" s="1"/>
    </row>
    <row r="16" spans="1:29" ht="12" customHeight="1" thickBot="1" x14ac:dyDescent="0.25">
      <c r="A16" s="20"/>
      <c r="B16" s="21"/>
      <c r="C16" s="22"/>
      <c r="D16" s="60"/>
      <c r="E16" s="61"/>
      <c r="F16" s="61"/>
      <c r="G16" s="61"/>
      <c r="H16" s="61"/>
      <c r="I16" s="61"/>
      <c r="J16" s="61"/>
      <c r="K16" s="61"/>
      <c r="L16" s="61"/>
      <c r="M16" s="62"/>
      <c r="N16" s="63">
        <v>1</v>
      </c>
      <c r="O16" s="61">
        <v>2</v>
      </c>
      <c r="P16" s="63">
        <v>2</v>
      </c>
      <c r="Q16" s="63">
        <v>3</v>
      </c>
      <c r="R16" s="62">
        <v>5</v>
      </c>
      <c r="S16" s="119">
        <v>5</v>
      </c>
      <c r="T16" s="119"/>
      <c r="U16" s="119"/>
      <c r="V16" s="119"/>
      <c r="W16" s="64">
        <v>6</v>
      </c>
      <c r="X16" s="61">
        <v>7</v>
      </c>
      <c r="Y16" s="63">
        <v>4</v>
      </c>
      <c r="Z16" s="63">
        <v>5</v>
      </c>
      <c r="AA16" s="63">
        <v>6</v>
      </c>
      <c r="AB16" s="20"/>
      <c r="AC16" s="1"/>
    </row>
    <row r="17" spans="1:29" ht="42" customHeight="1" x14ac:dyDescent="0.2">
      <c r="A17" s="12"/>
      <c r="B17" s="19"/>
      <c r="C17" s="18"/>
      <c r="D17" s="120" t="s">
        <v>27</v>
      </c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1"/>
      <c r="P17" s="65">
        <v>1</v>
      </c>
      <c r="Q17" s="66" t="s">
        <v>5</v>
      </c>
      <c r="R17" s="67" t="s">
        <v>3</v>
      </c>
      <c r="S17" s="68" t="s">
        <v>5</v>
      </c>
      <c r="T17" s="69" t="s">
        <v>6</v>
      </c>
      <c r="U17" s="68" t="s">
        <v>5</v>
      </c>
      <c r="V17" s="70" t="s">
        <v>4</v>
      </c>
      <c r="W17" s="122"/>
      <c r="X17" s="123"/>
      <c r="Y17" s="71">
        <f>Y18+Y19+Y20+Y21</f>
        <v>4859727</v>
      </c>
      <c r="Z17" s="71">
        <f t="shared" ref="Z17:AA17" si="0">Z18+Z19+Z20+Z21</f>
        <v>4220098</v>
      </c>
      <c r="AA17" s="71">
        <f t="shared" si="0"/>
        <v>4059691</v>
      </c>
      <c r="AB17" s="17"/>
      <c r="AC17" s="8"/>
    </row>
    <row r="18" spans="1:29" ht="39" customHeight="1" x14ac:dyDescent="0.2">
      <c r="A18" s="12"/>
      <c r="B18" s="15"/>
      <c r="C18" s="16"/>
      <c r="D18" s="72"/>
      <c r="E18" s="110" t="s">
        <v>26</v>
      </c>
      <c r="F18" s="110"/>
      <c r="G18" s="110"/>
      <c r="H18" s="110"/>
      <c r="I18" s="110"/>
      <c r="J18" s="110"/>
      <c r="K18" s="110"/>
      <c r="L18" s="110"/>
      <c r="M18" s="110"/>
      <c r="N18" s="110"/>
      <c r="O18" s="111"/>
      <c r="P18" s="73">
        <v>1</v>
      </c>
      <c r="Q18" s="74">
        <v>2</v>
      </c>
      <c r="R18" s="75" t="s">
        <v>3</v>
      </c>
      <c r="S18" s="74" t="s">
        <v>5</v>
      </c>
      <c r="T18" s="76" t="s">
        <v>6</v>
      </c>
      <c r="U18" s="74" t="s">
        <v>5</v>
      </c>
      <c r="V18" s="77" t="s">
        <v>4</v>
      </c>
      <c r="W18" s="112"/>
      <c r="X18" s="113"/>
      <c r="Y18" s="78">
        <v>852867</v>
      </c>
      <c r="Z18" s="78">
        <v>852867</v>
      </c>
      <c r="AA18" s="79">
        <v>852867</v>
      </c>
      <c r="AB18" s="13"/>
      <c r="AC18" s="8"/>
    </row>
    <row r="19" spans="1:29" ht="48.75" customHeight="1" x14ac:dyDescent="0.2">
      <c r="A19" s="12"/>
      <c r="B19" s="15"/>
      <c r="C19" s="16"/>
      <c r="D19" s="72"/>
      <c r="E19" s="110" t="s">
        <v>25</v>
      </c>
      <c r="F19" s="110"/>
      <c r="G19" s="110"/>
      <c r="H19" s="110"/>
      <c r="I19" s="110"/>
      <c r="J19" s="110"/>
      <c r="K19" s="110"/>
      <c r="L19" s="110"/>
      <c r="M19" s="110"/>
      <c r="N19" s="110"/>
      <c r="O19" s="111"/>
      <c r="P19" s="73">
        <v>1</v>
      </c>
      <c r="Q19" s="74">
        <v>4</v>
      </c>
      <c r="R19" s="75" t="s">
        <v>3</v>
      </c>
      <c r="S19" s="74" t="s">
        <v>5</v>
      </c>
      <c r="T19" s="76" t="s">
        <v>6</v>
      </c>
      <c r="U19" s="74" t="s">
        <v>5</v>
      </c>
      <c r="V19" s="77" t="s">
        <v>4</v>
      </c>
      <c r="W19" s="112"/>
      <c r="X19" s="113"/>
      <c r="Y19" s="78">
        <v>3880733</v>
      </c>
      <c r="Z19" s="78">
        <v>3367231</v>
      </c>
      <c r="AA19" s="79">
        <v>3206824</v>
      </c>
      <c r="AB19" s="13"/>
      <c r="AC19" s="8"/>
    </row>
    <row r="20" spans="1:29" ht="42.75" customHeight="1" x14ac:dyDescent="0.2">
      <c r="A20" s="12"/>
      <c r="B20" s="15"/>
      <c r="C20" s="16"/>
      <c r="D20" s="72"/>
      <c r="E20" s="110" t="s">
        <v>24</v>
      </c>
      <c r="F20" s="110"/>
      <c r="G20" s="110"/>
      <c r="H20" s="110"/>
      <c r="I20" s="110"/>
      <c r="J20" s="110"/>
      <c r="K20" s="110"/>
      <c r="L20" s="110"/>
      <c r="M20" s="110"/>
      <c r="N20" s="110"/>
      <c r="O20" s="111"/>
      <c r="P20" s="73">
        <v>1</v>
      </c>
      <c r="Q20" s="74">
        <v>6</v>
      </c>
      <c r="R20" s="75" t="s">
        <v>3</v>
      </c>
      <c r="S20" s="74" t="s">
        <v>5</v>
      </c>
      <c r="T20" s="76" t="s">
        <v>6</v>
      </c>
      <c r="U20" s="74" t="s">
        <v>5</v>
      </c>
      <c r="V20" s="77" t="s">
        <v>4</v>
      </c>
      <c r="W20" s="112"/>
      <c r="X20" s="113"/>
      <c r="Y20" s="78">
        <v>18867</v>
      </c>
      <c r="Z20" s="78">
        <v>0</v>
      </c>
      <c r="AA20" s="79">
        <v>0</v>
      </c>
      <c r="AB20" s="13"/>
      <c r="AC20" s="8"/>
    </row>
    <row r="21" spans="1:29" ht="15" customHeight="1" x14ac:dyDescent="0.2">
      <c r="A21" s="12"/>
      <c r="B21" s="15"/>
      <c r="C21" s="16"/>
      <c r="D21" s="72"/>
      <c r="E21" s="110" t="s">
        <v>23</v>
      </c>
      <c r="F21" s="110"/>
      <c r="G21" s="110"/>
      <c r="H21" s="110"/>
      <c r="I21" s="110"/>
      <c r="J21" s="110"/>
      <c r="K21" s="110"/>
      <c r="L21" s="110"/>
      <c r="M21" s="110"/>
      <c r="N21" s="110"/>
      <c r="O21" s="111"/>
      <c r="P21" s="73">
        <v>1</v>
      </c>
      <c r="Q21" s="74">
        <v>13</v>
      </c>
      <c r="R21" s="75" t="s">
        <v>3</v>
      </c>
      <c r="S21" s="74" t="s">
        <v>5</v>
      </c>
      <c r="T21" s="76" t="s">
        <v>6</v>
      </c>
      <c r="U21" s="74" t="s">
        <v>5</v>
      </c>
      <c r="V21" s="77" t="s">
        <v>4</v>
      </c>
      <c r="W21" s="112"/>
      <c r="X21" s="113"/>
      <c r="Y21" s="78">
        <v>107260</v>
      </c>
      <c r="Z21" s="78">
        <v>0</v>
      </c>
      <c r="AA21" s="79">
        <v>0</v>
      </c>
      <c r="AB21" s="13"/>
      <c r="AC21" s="8"/>
    </row>
    <row r="22" spans="1:29" ht="15" customHeight="1" x14ac:dyDescent="0.2">
      <c r="A22" s="12"/>
      <c r="B22" s="15"/>
      <c r="C22" s="14"/>
      <c r="D22" s="114" t="s">
        <v>22</v>
      </c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5"/>
      <c r="P22" s="80">
        <v>2</v>
      </c>
      <c r="Q22" s="81" t="s">
        <v>5</v>
      </c>
      <c r="R22" s="75" t="s">
        <v>3</v>
      </c>
      <c r="S22" s="74" t="s">
        <v>5</v>
      </c>
      <c r="T22" s="76" t="s">
        <v>6</v>
      </c>
      <c r="U22" s="74" t="s">
        <v>5</v>
      </c>
      <c r="V22" s="77" t="s">
        <v>4</v>
      </c>
      <c r="W22" s="116"/>
      <c r="X22" s="117"/>
      <c r="Y22" s="82">
        <f>Y23</f>
        <v>154200</v>
      </c>
      <c r="Z22" s="82">
        <f>Z23</f>
        <v>170100</v>
      </c>
      <c r="AA22" s="83">
        <f>AA23</f>
        <v>186300</v>
      </c>
      <c r="AB22" s="13"/>
      <c r="AC22" s="8"/>
    </row>
    <row r="23" spans="1:29" ht="15" customHeight="1" x14ac:dyDescent="0.2">
      <c r="A23" s="12"/>
      <c r="B23" s="15"/>
      <c r="C23" s="16"/>
      <c r="D23" s="72"/>
      <c r="E23" s="110" t="s">
        <v>21</v>
      </c>
      <c r="F23" s="110"/>
      <c r="G23" s="110"/>
      <c r="H23" s="110"/>
      <c r="I23" s="110"/>
      <c r="J23" s="110"/>
      <c r="K23" s="110"/>
      <c r="L23" s="110"/>
      <c r="M23" s="110"/>
      <c r="N23" s="110"/>
      <c r="O23" s="111"/>
      <c r="P23" s="73">
        <v>2</v>
      </c>
      <c r="Q23" s="74">
        <v>3</v>
      </c>
      <c r="R23" s="75" t="s">
        <v>3</v>
      </c>
      <c r="S23" s="74" t="s">
        <v>5</v>
      </c>
      <c r="T23" s="76" t="s">
        <v>6</v>
      </c>
      <c r="U23" s="74" t="s">
        <v>5</v>
      </c>
      <c r="V23" s="77" t="s">
        <v>4</v>
      </c>
      <c r="W23" s="112"/>
      <c r="X23" s="113"/>
      <c r="Y23" s="78">
        <v>154200</v>
      </c>
      <c r="Z23" s="78">
        <v>170100</v>
      </c>
      <c r="AA23" s="79">
        <v>186300</v>
      </c>
      <c r="AB23" s="13"/>
      <c r="AC23" s="8"/>
    </row>
    <row r="24" spans="1:29" ht="29.25" customHeight="1" x14ac:dyDescent="0.2">
      <c r="A24" s="12"/>
      <c r="B24" s="15"/>
      <c r="C24" s="14"/>
      <c r="D24" s="114" t="s">
        <v>20</v>
      </c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P24" s="80">
        <v>3</v>
      </c>
      <c r="Q24" s="81" t="s">
        <v>5</v>
      </c>
      <c r="R24" s="75" t="s">
        <v>3</v>
      </c>
      <c r="S24" s="74" t="s">
        <v>5</v>
      </c>
      <c r="T24" s="76" t="s">
        <v>6</v>
      </c>
      <c r="U24" s="74" t="s">
        <v>5</v>
      </c>
      <c r="V24" s="77" t="s">
        <v>4</v>
      </c>
      <c r="W24" s="116"/>
      <c r="X24" s="117"/>
      <c r="Y24" s="82">
        <v>1000</v>
      </c>
      <c r="Z24" s="82">
        <v>1000</v>
      </c>
      <c r="AA24" s="83">
        <v>1000</v>
      </c>
      <c r="AB24" s="13"/>
      <c r="AC24" s="8"/>
    </row>
    <row r="25" spans="1:29" ht="27" customHeight="1" x14ac:dyDescent="0.2">
      <c r="A25" s="12"/>
      <c r="B25" s="15"/>
      <c r="C25" s="16"/>
      <c r="D25" s="72"/>
      <c r="E25" s="110" t="s">
        <v>19</v>
      </c>
      <c r="F25" s="110"/>
      <c r="G25" s="110"/>
      <c r="H25" s="110"/>
      <c r="I25" s="110"/>
      <c r="J25" s="110"/>
      <c r="K25" s="110"/>
      <c r="L25" s="110"/>
      <c r="M25" s="110"/>
      <c r="N25" s="110"/>
      <c r="O25" s="111"/>
      <c r="P25" s="73">
        <v>3</v>
      </c>
      <c r="Q25" s="74">
        <v>10</v>
      </c>
      <c r="R25" s="75" t="s">
        <v>3</v>
      </c>
      <c r="S25" s="74" t="s">
        <v>5</v>
      </c>
      <c r="T25" s="76" t="s">
        <v>6</v>
      </c>
      <c r="U25" s="74" t="s">
        <v>5</v>
      </c>
      <c r="V25" s="77" t="s">
        <v>4</v>
      </c>
      <c r="W25" s="112"/>
      <c r="X25" s="113"/>
      <c r="Y25" s="78">
        <v>1000</v>
      </c>
      <c r="Z25" s="78">
        <v>1000</v>
      </c>
      <c r="AA25" s="79">
        <v>1000</v>
      </c>
      <c r="AB25" s="13"/>
      <c r="AC25" s="8"/>
    </row>
    <row r="26" spans="1:29" ht="15" customHeight="1" x14ac:dyDescent="0.2">
      <c r="A26" s="12"/>
      <c r="B26" s="15"/>
      <c r="C26" s="14"/>
      <c r="D26" s="114" t="s">
        <v>18</v>
      </c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5"/>
      <c r="P26" s="80">
        <v>4</v>
      </c>
      <c r="Q26" s="81" t="s">
        <v>5</v>
      </c>
      <c r="R26" s="75" t="s">
        <v>3</v>
      </c>
      <c r="S26" s="74" t="s">
        <v>5</v>
      </c>
      <c r="T26" s="76" t="s">
        <v>6</v>
      </c>
      <c r="U26" s="74" t="s">
        <v>5</v>
      </c>
      <c r="V26" s="77" t="s">
        <v>4</v>
      </c>
      <c r="W26" s="116"/>
      <c r="X26" s="117"/>
      <c r="Y26" s="82">
        <v>1132694</v>
      </c>
      <c r="Z26" s="82">
        <f>Z27+Z28</f>
        <v>3793146</v>
      </c>
      <c r="AA26" s="83">
        <v>1157128</v>
      </c>
      <c r="AB26" s="13"/>
      <c r="AC26" s="8"/>
    </row>
    <row r="27" spans="1:29" ht="15" customHeight="1" x14ac:dyDescent="0.2">
      <c r="A27" s="12"/>
      <c r="B27" s="15"/>
      <c r="C27" s="16"/>
      <c r="D27" s="72"/>
      <c r="E27" s="110" t="s">
        <v>17</v>
      </c>
      <c r="F27" s="110"/>
      <c r="G27" s="110"/>
      <c r="H27" s="110"/>
      <c r="I27" s="110"/>
      <c r="J27" s="110"/>
      <c r="K27" s="110"/>
      <c r="L27" s="110"/>
      <c r="M27" s="110"/>
      <c r="N27" s="110"/>
      <c r="O27" s="111"/>
      <c r="P27" s="73">
        <v>4</v>
      </c>
      <c r="Q27" s="74">
        <v>9</v>
      </c>
      <c r="R27" s="75" t="s">
        <v>3</v>
      </c>
      <c r="S27" s="74" t="s">
        <v>5</v>
      </c>
      <c r="T27" s="76" t="s">
        <v>6</v>
      </c>
      <c r="U27" s="74" t="s">
        <v>5</v>
      </c>
      <c r="V27" s="77" t="s">
        <v>4</v>
      </c>
      <c r="W27" s="112"/>
      <c r="X27" s="113"/>
      <c r="Y27" s="78">
        <v>1082694</v>
      </c>
      <c r="Z27" s="78">
        <v>3743146</v>
      </c>
      <c r="AA27" s="79">
        <v>1147792</v>
      </c>
      <c r="AB27" s="13"/>
      <c r="AC27" s="8"/>
    </row>
    <row r="28" spans="1:29" ht="21.75" customHeight="1" x14ac:dyDescent="0.2">
      <c r="A28" s="12"/>
      <c r="B28" s="15"/>
      <c r="C28" s="16"/>
      <c r="D28" s="72"/>
      <c r="E28" s="110" t="s">
        <v>16</v>
      </c>
      <c r="F28" s="110"/>
      <c r="G28" s="110"/>
      <c r="H28" s="110"/>
      <c r="I28" s="110"/>
      <c r="J28" s="110"/>
      <c r="K28" s="110"/>
      <c r="L28" s="110"/>
      <c r="M28" s="110"/>
      <c r="N28" s="110"/>
      <c r="O28" s="111"/>
      <c r="P28" s="73">
        <v>4</v>
      </c>
      <c r="Q28" s="74">
        <v>12</v>
      </c>
      <c r="R28" s="75" t="s">
        <v>3</v>
      </c>
      <c r="S28" s="74" t="s">
        <v>5</v>
      </c>
      <c r="T28" s="76" t="s">
        <v>6</v>
      </c>
      <c r="U28" s="74" t="s">
        <v>5</v>
      </c>
      <c r="V28" s="77" t="s">
        <v>4</v>
      </c>
      <c r="W28" s="112"/>
      <c r="X28" s="113"/>
      <c r="Y28" s="78">
        <v>50000</v>
      </c>
      <c r="Z28" s="78">
        <v>50000</v>
      </c>
      <c r="AA28" s="79">
        <v>9336</v>
      </c>
      <c r="AB28" s="13"/>
      <c r="AC28" s="8"/>
    </row>
    <row r="29" spans="1:29" ht="20.25" customHeight="1" x14ac:dyDescent="0.2">
      <c r="A29" s="12"/>
      <c r="B29" s="15"/>
      <c r="C29" s="14"/>
      <c r="D29" s="114" t="s">
        <v>15</v>
      </c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5"/>
      <c r="P29" s="80">
        <v>5</v>
      </c>
      <c r="Q29" s="81" t="s">
        <v>5</v>
      </c>
      <c r="R29" s="75" t="s">
        <v>3</v>
      </c>
      <c r="S29" s="74" t="s">
        <v>5</v>
      </c>
      <c r="T29" s="76" t="s">
        <v>6</v>
      </c>
      <c r="U29" s="74" t="s">
        <v>5</v>
      </c>
      <c r="V29" s="77" t="s">
        <v>4</v>
      </c>
      <c r="W29" s="116"/>
      <c r="X29" s="117"/>
      <c r="Y29" s="82">
        <f>Y30+Y31+Y32</f>
        <v>262000</v>
      </c>
      <c r="Z29" s="82">
        <f>Z30+Z31+Z32</f>
        <v>258150</v>
      </c>
      <c r="AA29" s="82">
        <f t="shared" ref="AA29" si="1">AA30+AA31+AA32</f>
        <v>251700</v>
      </c>
      <c r="AB29" s="13"/>
      <c r="AC29" s="8"/>
    </row>
    <row r="30" spans="1:29" ht="15" customHeight="1" x14ac:dyDescent="0.2">
      <c r="A30" s="12"/>
      <c r="B30" s="15"/>
      <c r="C30" s="16"/>
      <c r="D30" s="72"/>
      <c r="E30" s="110" t="s">
        <v>14</v>
      </c>
      <c r="F30" s="110"/>
      <c r="G30" s="110"/>
      <c r="H30" s="110"/>
      <c r="I30" s="110"/>
      <c r="J30" s="110"/>
      <c r="K30" s="110"/>
      <c r="L30" s="110"/>
      <c r="M30" s="110"/>
      <c r="N30" s="110"/>
      <c r="O30" s="111"/>
      <c r="P30" s="73">
        <v>5</v>
      </c>
      <c r="Q30" s="74">
        <v>1</v>
      </c>
      <c r="R30" s="75" t="s">
        <v>3</v>
      </c>
      <c r="S30" s="74" t="s">
        <v>5</v>
      </c>
      <c r="T30" s="76" t="s">
        <v>6</v>
      </c>
      <c r="U30" s="74" t="s">
        <v>5</v>
      </c>
      <c r="V30" s="77" t="s">
        <v>4</v>
      </c>
      <c r="W30" s="112"/>
      <c r="X30" s="113"/>
      <c r="Y30" s="78">
        <v>37000</v>
      </c>
      <c r="Z30" s="78">
        <v>38000</v>
      </c>
      <c r="AA30" s="79">
        <v>38000</v>
      </c>
      <c r="AB30" s="13"/>
      <c r="AC30" s="8"/>
    </row>
    <row r="31" spans="1:29" ht="15" customHeight="1" x14ac:dyDescent="0.2">
      <c r="A31" s="12"/>
      <c r="B31" s="15"/>
      <c r="C31" s="16"/>
      <c r="D31" s="72"/>
      <c r="E31" s="110" t="s">
        <v>13</v>
      </c>
      <c r="F31" s="110"/>
      <c r="G31" s="110"/>
      <c r="H31" s="110"/>
      <c r="I31" s="110"/>
      <c r="J31" s="110"/>
      <c r="K31" s="110"/>
      <c r="L31" s="110"/>
      <c r="M31" s="110"/>
      <c r="N31" s="110"/>
      <c r="O31" s="111"/>
      <c r="P31" s="73">
        <v>5</v>
      </c>
      <c r="Q31" s="74">
        <v>2</v>
      </c>
      <c r="R31" s="75" t="s">
        <v>3</v>
      </c>
      <c r="S31" s="74" t="s">
        <v>5</v>
      </c>
      <c r="T31" s="76" t="s">
        <v>6</v>
      </c>
      <c r="U31" s="74" t="s">
        <v>5</v>
      </c>
      <c r="V31" s="77" t="s">
        <v>4</v>
      </c>
      <c r="W31" s="112"/>
      <c r="X31" s="113"/>
      <c r="Y31" s="78">
        <v>60000</v>
      </c>
      <c r="Z31" s="78">
        <v>55150</v>
      </c>
      <c r="AA31" s="79">
        <v>48700</v>
      </c>
      <c r="AB31" s="13"/>
      <c r="AC31" s="8"/>
    </row>
    <row r="32" spans="1:29" ht="15" customHeight="1" x14ac:dyDescent="0.2">
      <c r="A32" s="12"/>
      <c r="B32" s="15"/>
      <c r="C32" s="16"/>
      <c r="D32" s="72"/>
      <c r="E32" s="110" t="s">
        <v>12</v>
      </c>
      <c r="F32" s="110"/>
      <c r="G32" s="110"/>
      <c r="H32" s="110"/>
      <c r="I32" s="110"/>
      <c r="J32" s="110"/>
      <c r="K32" s="110"/>
      <c r="L32" s="110"/>
      <c r="M32" s="110"/>
      <c r="N32" s="110"/>
      <c r="O32" s="111"/>
      <c r="P32" s="73">
        <v>5</v>
      </c>
      <c r="Q32" s="74">
        <v>3</v>
      </c>
      <c r="R32" s="75" t="s">
        <v>3</v>
      </c>
      <c r="S32" s="74" t="s">
        <v>5</v>
      </c>
      <c r="T32" s="76" t="s">
        <v>6</v>
      </c>
      <c r="U32" s="74" t="s">
        <v>5</v>
      </c>
      <c r="V32" s="77" t="s">
        <v>4</v>
      </c>
      <c r="W32" s="112"/>
      <c r="X32" s="113"/>
      <c r="Y32" s="78">
        <v>165000</v>
      </c>
      <c r="Z32" s="78">
        <v>165000</v>
      </c>
      <c r="AA32" s="79">
        <v>165000</v>
      </c>
      <c r="AB32" s="13"/>
      <c r="AC32" s="8"/>
    </row>
    <row r="33" spans="1:29" ht="21.75" customHeight="1" x14ac:dyDescent="0.2">
      <c r="A33" s="12"/>
      <c r="B33" s="15"/>
      <c r="C33" s="14"/>
      <c r="D33" s="114" t="s">
        <v>11</v>
      </c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5"/>
      <c r="P33" s="80">
        <v>8</v>
      </c>
      <c r="Q33" s="81" t="s">
        <v>5</v>
      </c>
      <c r="R33" s="75" t="s">
        <v>3</v>
      </c>
      <c r="S33" s="74" t="s">
        <v>5</v>
      </c>
      <c r="T33" s="76" t="s">
        <v>6</v>
      </c>
      <c r="U33" s="74" t="s">
        <v>5</v>
      </c>
      <c r="V33" s="77" t="s">
        <v>4</v>
      </c>
      <c r="W33" s="116"/>
      <c r="X33" s="117"/>
      <c r="Y33" s="82">
        <f>Y34</f>
        <v>1598283</v>
      </c>
      <c r="Z33" s="82">
        <f t="shared" ref="Z33:AA33" si="2">Z34</f>
        <v>1598283</v>
      </c>
      <c r="AA33" s="82">
        <f t="shared" si="2"/>
        <v>1598283</v>
      </c>
      <c r="AB33" s="13"/>
      <c r="AC33" s="8"/>
    </row>
    <row r="34" spans="1:29" ht="15" customHeight="1" x14ac:dyDescent="0.2">
      <c r="A34" s="12"/>
      <c r="B34" s="15"/>
      <c r="C34" s="16"/>
      <c r="D34" s="72"/>
      <c r="E34" s="110" t="s">
        <v>10</v>
      </c>
      <c r="F34" s="110"/>
      <c r="G34" s="110"/>
      <c r="H34" s="110"/>
      <c r="I34" s="110"/>
      <c r="J34" s="110"/>
      <c r="K34" s="110"/>
      <c r="L34" s="110"/>
      <c r="M34" s="110"/>
      <c r="N34" s="110"/>
      <c r="O34" s="111"/>
      <c r="P34" s="73">
        <v>8</v>
      </c>
      <c r="Q34" s="74">
        <v>1</v>
      </c>
      <c r="R34" s="75" t="s">
        <v>3</v>
      </c>
      <c r="S34" s="74" t="s">
        <v>5</v>
      </c>
      <c r="T34" s="76" t="s">
        <v>6</v>
      </c>
      <c r="U34" s="74" t="s">
        <v>5</v>
      </c>
      <c r="V34" s="77" t="s">
        <v>4</v>
      </c>
      <c r="W34" s="112"/>
      <c r="X34" s="113"/>
      <c r="Y34" s="78">
        <v>1598283</v>
      </c>
      <c r="Z34" s="78">
        <v>1598283</v>
      </c>
      <c r="AA34" s="79">
        <v>1598283</v>
      </c>
      <c r="AB34" s="13"/>
      <c r="AC34" s="8"/>
    </row>
    <row r="35" spans="1:29" ht="15" customHeight="1" x14ac:dyDescent="0.2">
      <c r="A35" s="12"/>
      <c r="B35" s="15"/>
      <c r="C35" s="14"/>
      <c r="D35" s="114" t="s">
        <v>9</v>
      </c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5"/>
      <c r="P35" s="80">
        <v>10</v>
      </c>
      <c r="Q35" s="81" t="s">
        <v>5</v>
      </c>
      <c r="R35" s="75" t="s">
        <v>3</v>
      </c>
      <c r="S35" s="74" t="s">
        <v>5</v>
      </c>
      <c r="T35" s="76" t="s">
        <v>6</v>
      </c>
      <c r="U35" s="74" t="s">
        <v>5</v>
      </c>
      <c r="V35" s="77" t="s">
        <v>4</v>
      </c>
      <c r="W35" s="116"/>
      <c r="X35" s="117"/>
      <c r="Y35" s="82">
        <v>62990</v>
      </c>
      <c r="Z35" s="82">
        <v>0</v>
      </c>
      <c r="AA35" s="83">
        <v>0</v>
      </c>
      <c r="AB35" s="13"/>
      <c r="AC35" s="8"/>
    </row>
    <row r="36" spans="1:29" ht="15" customHeight="1" x14ac:dyDescent="0.2">
      <c r="A36" s="12"/>
      <c r="B36" s="15"/>
      <c r="C36" s="16"/>
      <c r="D36" s="72"/>
      <c r="E36" s="110" t="s">
        <v>8</v>
      </c>
      <c r="F36" s="110"/>
      <c r="G36" s="110"/>
      <c r="H36" s="110"/>
      <c r="I36" s="110"/>
      <c r="J36" s="110"/>
      <c r="K36" s="110"/>
      <c r="L36" s="110"/>
      <c r="M36" s="110"/>
      <c r="N36" s="110"/>
      <c r="O36" s="111"/>
      <c r="P36" s="73">
        <v>10</v>
      </c>
      <c r="Q36" s="74">
        <v>1</v>
      </c>
      <c r="R36" s="75" t="s">
        <v>3</v>
      </c>
      <c r="S36" s="74" t="s">
        <v>5</v>
      </c>
      <c r="T36" s="76" t="s">
        <v>6</v>
      </c>
      <c r="U36" s="74" t="s">
        <v>5</v>
      </c>
      <c r="V36" s="77" t="s">
        <v>4</v>
      </c>
      <c r="W36" s="112"/>
      <c r="X36" s="113"/>
      <c r="Y36" s="78">
        <v>62990</v>
      </c>
      <c r="Z36" s="78">
        <v>0</v>
      </c>
      <c r="AA36" s="79">
        <v>0</v>
      </c>
      <c r="AB36" s="13"/>
      <c r="AC36" s="8"/>
    </row>
    <row r="37" spans="1:29" ht="15" customHeight="1" x14ac:dyDescent="0.2">
      <c r="A37" s="12"/>
      <c r="B37" s="15"/>
      <c r="C37" s="14"/>
      <c r="D37" s="114" t="s">
        <v>7</v>
      </c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5"/>
      <c r="P37" s="80">
        <v>99</v>
      </c>
      <c r="Q37" s="81" t="s">
        <v>5</v>
      </c>
      <c r="R37" s="75" t="s">
        <v>3</v>
      </c>
      <c r="S37" s="74" t="s">
        <v>5</v>
      </c>
      <c r="T37" s="76" t="s">
        <v>6</v>
      </c>
      <c r="U37" s="74" t="s">
        <v>5</v>
      </c>
      <c r="V37" s="77" t="s">
        <v>4</v>
      </c>
      <c r="W37" s="116"/>
      <c r="X37" s="117"/>
      <c r="Y37" s="82">
        <v>0</v>
      </c>
      <c r="Z37" s="82">
        <f>Z38</f>
        <v>185469</v>
      </c>
      <c r="AA37" s="83">
        <f>AA38</f>
        <v>371990</v>
      </c>
      <c r="AB37" s="13"/>
      <c r="AC37" s="8"/>
    </row>
    <row r="38" spans="1:29" ht="15" customHeight="1" thickBot="1" x14ac:dyDescent="0.25">
      <c r="A38" s="12"/>
      <c r="B38" s="11"/>
      <c r="C38" s="10"/>
      <c r="D38" s="84"/>
      <c r="E38" s="106" t="s">
        <v>7</v>
      </c>
      <c r="F38" s="106"/>
      <c r="G38" s="106"/>
      <c r="H38" s="106"/>
      <c r="I38" s="106"/>
      <c r="J38" s="106"/>
      <c r="K38" s="106"/>
      <c r="L38" s="106"/>
      <c r="M38" s="106"/>
      <c r="N38" s="106"/>
      <c r="O38" s="107"/>
      <c r="P38" s="85">
        <v>99</v>
      </c>
      <c r="Q38" s="86">
        <v>99</v>
      </c>
      <c r="R38" s="87" t="s">
        <v>3</v>
      </c>
      <c r="S38" s="86" t="s">
        <v>5</v>
      </c>
      <c r="T38" s="88" t="s">
        <v>6</v>
      </c>
      <c r="U38" s="86" t="s">
        <v>5</v>
      </c>
      <c r="V38" s="89" t="s">
        <v>4</v>
      </c>
      <c r="W38" s="108"/>
      <c r="X38" s="109"/>
      <c r="Y38" s="90">
        <v>0</v>
      </c>
      <c r="Z38" s="90">
        <v>185469</v>
      </c>
      <c r="AA38" s="91">
        <v>371990</v>
      </c>
      <c r="AB38" s="9"/>
      <c r="AC38" s="8"/>
    </row>
    <row r="39" spans="1:29" ht="0.75" customHeight="1" thickBot="1" x14ac:dyDescent="0.3">
      <c r="A39" s="7"/>
      <c r="B39" s="5"/>
      <c r="C39" s="6"/>
      <c r="D39" s="92"/>
      <c r="E39" s="92"/>
      <c r="F39" s="92"/>
      <c r="G39" s="92"/>
      <c r="H39" s="92"/>
      <c r="I39" s="92"/>
      <c r="J39" s="92"/>
      <c r="K39" s="92"/>
      <c r="L39" s="92"/>
      <c r="M39" s="93"/>
      <c r="N39" s="94"/>
      <c r="O39" s="95"/>
      <c r="P39" s="95">
        <v>0</v>
      </c>
      <c r="Q39" s="95">
        <v>0</v>
      </c>
      <c r="R39" s="96" t="s">
        <v>3</v>
      </c>
      <c r="S39" s="97" t="s">
        <v>2</v>
      </c>
      <c r="T39" s="97" t="s">
        <v>2</v>
      </c>
      <c r="U39" s="97" t="s">
        <v>2</v>
      </c>
      <c r="V39" s="97" t="s">
        <v>2</v>
      </c>
      <c r="W39" s="98"/>
      <c r="X39" s="95"/>
      <c r="Y39" s="99">
        <v>9478190.5899999999</v>
      </c>
      <c r="Z39" s="99">
        <v>6389418.3600000003</v>
      </c>
      <c r="AA39" s="100">
        <v>6204736.1799999997</v>
      </c>
      <c r="AB39" s="4"/>
      <c r="AC39" s="1"/>
    </row>
    <row r="40" spans="1:29" ht="14.25" customHeight="1" thickBot="1" x14ac:dyDescent="0.3">
      <c r="A40" s="2"/>
      <c r="B40" s="3"/>
      <c r="C40" s="3"/>
      <c r="D40" s="101"/>
      <c r="E40" s="101"/>
      <c r="F40" s="101"/>
      <c r="G40" s="101"/>
      <c r="H40" s="101"/>
      <c r="I40" s="101"/>
      <c r="J40" s="101"/>
      <c r="K40" s="101"/>
      <c r="L40" s="101"/>
      <c r="M40" s="102"/>
      <c r="N40" s="103" t="s">
        <v>1</v>
      </c>
      <c r="O40" s="104"/>
      <c r="P40" s="104"/>
      <c r="Q40" s="104"/>
      <c r="R40" s="104"/>
      <c r="S40" s="104"/>
      <c r="T40" s="104"/>
      <c r="U40" s="104"/>
      <c r="V40" s="104"/>
      <c r="W40" s="104"/>
      <c r="X40" s="105"/>
      <c r="Y40" s="105">
        <f>Y37+Y35+Y33+Y29+Y26+Y24+Y22+Y17</f>
        <v>8070894</v>
      </c>
      <c r="Z40" s="105">
        <f>Z17+Z22+Z24+Z26+Z29+Z33+Z37</f>
        <v>10226246</v>
      </c>
      <c r="AA40" s="105">
        <f t="shared" ref="AA40" si="3">AA37+AA35+AA33+AA29+AA26+AA24+AA22+AA17</f>
        <v>7626092</v>
      </c>
      <c r="AB40" s="1"/>
      <c r="AC40" s="1"/>
    </row>
    <row r="41" spans="1:29" ht="12.75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1"/>
      <c r="R41" s="1"/>
      <c r="S41" s="1"/>
      <c r="T41" s="1"/>
      <c r="U41" s="1"/>
      <c r="V41" s="1"/>
      <c r="W41" s="1"/>
      <c r="X41" s="1"/>
      <c r="Y41" s="1"/>
      <c r="Z41" s="2"/>
      <c r="AA41" s="1"/>
      <c r="AB41" s="1"/>
      <c r="AC41" s="1"/>
    </row>
    <row r="42" spans="1:29" ht="2.85" customHeight="1" x14ac:dyDescent="0.2">
      <c r="A42" s="1" t="s">
        <v>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</sheetData>
  <mergeCells count="46">
    <mergeCell ref="E23:O23"/>
    <mergeCell ref="W23:X23"/>
    <mergeCell ref="E18:O18"/>
    <mergeCell ref="W18:X18"/>
    <mergeCell ref="E19:O19"/>
    <mergeCell ref="W19:X19"/>
    <mergeCell ref="S15:V15"/>
    <mergeCell ref="S16:V16"/>
    <mergeCell ref="D17:O17"/>
    <mergeCell ref="W17:X17"/>
    <mergeCell ref="D22:O22"/>
    <mergeCell ref="W22:X22"/>
    <mergeCell ref="E20:O20"/>
    <mergeCell ref="W20:X20"/>
    <mergeCell ref="E21:O21"/>
    <mergeCell ref="W21:X21"/>
    <mergeCell ref="E30:O30"/>
    <mergeCell ref="W30:X30"/>
    <mergeCell ref="E31:O31"/>
    <mergeCell ref="W31:X31"/>
    <mergeCell ref="E27:O27"/>
    <mergeCell ref="W27:X27"/>
    <mergeCell ref="D24:O24"/>
    <mergeCell ref="W24:X24"/>
    <mergeCell ref="D26:O26"/>
    <mergeCell ref="W26:X26"/>
    <mergeCell ref="D29:O29"/>
    <mergeCell ref="W29:X29"/>
    <mergeCell ref="E28:O28"/>
    <mergeCell ref="W28:X28"/>
    <mergeCell ref="E25:O25"/>
    <mergeCell ref="W25:X25"/>
    <mergeCell ref="E38:O38"/>
    <mergeCell ref="W38:X38"/>
    <mergeCell ref="E32:O32"/>
    <mergeCell ref="W32:X32"/>
    <mergeCell ref="E34:O34"/>
    <mergeCell ref="W34:X34"/>
    <mergeCell ref="E36:O36"/>
    <mergeCell ref="W36:X36"/>
    <mergeCell ref="D33:O33"/>
    <mergeCell ref="W33:X33"/>
    <mergeCell ref="D35:O35"/>
    <mergeCell ref="W35:X35"/>
    <mergeCell ref="D37:O37"/>
    <mergeCell ref="W37:X37"/>
  </mergeCells>
  <pageMargins left="0.7" right="0.7" top="0.75" bottom="0.75" header="0.3" footer="0.3"/>
  <pageSetup scale="86" fitToHeight="0" orientation="portrait" r:id="rId1"/>
  <headerFooter alignWithMargins="0"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Бюджет_15</vt:lpstr>
      <vt:lpstr>Бюджет_15!Заголовки_для_печати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</dc:creator>
  <cp:lastModifiedBy>User01</cp:lastModifiedBy>
  <cp:lastPrinted>2023-12-19T05:32:38Z</cp:lastPrinted>
  <dcterms:created xsi:type="dcterms:W3CDTF">2022-11-14T13:33:03Z</dcterms:created>
  <dcterms:modified xsi:type="dcterms:W3CDTF">2023-12-19T05:32:56Z</dcterms:modified>
</cp:coreProperties>
</file>