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Бюджет_19" sheetId="1" r:id="rId1"/>
  </sheets>
  <calcPr calcId="145621" iterate="1"/>
</workbook>
</file>

<file path=xl/calcChain.xml><?xml version="1.0" encoding="utf-8"?>
<calcChain xmlns="http://schemas.openxmlformats.org/spreadsheetml/2006/main">
  <c r="X96" i="1" l="1"/>
  <c r="X97" i="1"/>
  <c r="X103" i="1"/>
  <c r="X105" i="1"/>
  <c r="X106" i="1"/>
  <c r="X34" i="1"/>
  <c r="X39" i="1"/>
  <c r="X64" i="1"/>
  <c r="X84" i="1" l="1"/>
  <c r="X57" i="1"/>
  <c r="X56" i="1" s="1"/>
  <c r="X62" i="1"/>
  <c r="X61" i="1" s="1"/>
  <c r="X60" i="1" s="1"/>
  <c r="Y120" i="1" l="1"/>
  <c r="Y119" i="1" s="1"/>
  <c r="Y118" i="1" s="1"/>
  <c r="Y78" i="1" s="1"/>
  <c r="Y77" i="1" s="1"/>
  <c r="Y28" i="1"/>
  <c r="Y27" i="1" s="1"/>
  <c r="Y23" i="1" s="1"/>
  <c r="Y18" i="1" s="1"/>
  <c r="Y17" i="1" s="1"/>
  <c r="X28" i="1"/>
  <c r="X27" i="1" s="1"/>
  <c r="X23" i="1" l="1"/>
  <c r="X18" i="1" s="1"/>
  <c r="X17" i="1" s="1"/>
  <c r="Y138" i="1"/>
  <c r="X83" i="1"/>
  <c r="X79" i="1" s="1"/>
  <c r="X47" i="1"/>
  <c r="X46" i="1" s="1"/>
  <c r="X66" i="1"/>
  <c r="X120" i="1"/>
  <c r="X119" i="1" s="1"/>
  <c r="X118" i="1" s="1"/>
  <c r="X78" i="1" l="1"/>
  <c r="X77" i="1" s="1"/>
  <c r="X68" i="1"/>
  <c r="X65" i="1" s="1"/>
  <c r="X33" i="1" s="1"/>
  <c r="X138" i="1" l="1"/>
</calcChain>
</file>

<file path=xl/sharedStrings.xml><?xml version="1.0" encoding="utf-8"?>
<sst xmlns="http://schemas.openxmlformats.org/spreadsheetml/2006/main" count="911" uniqueCount="193">
  <si>
    <t>ВСЕГО РАСХОДОВ</t>
  </si>
  <si>
    <t>000</t>
  </si>
  <si>
    <t/>
  </si>
  <si>
    <t>0000000000</t>
  </si>
  <si>
    <t>990</t>
  </si>
  <si>
    <t>91999</t>
  </si>
  <si>
    <t>99</t>
  </si>
  <si>
    <t>9</t>
  </si>
  <si>
    <t>9999991999</t>
  </si>
  <si>
    <t>Условно утвержденные расходы</t>
  </si>
  <si>
    <t>00000</t>
  </si>
  <si>
    <t>9999900000</t>
  </si>
  <si>
    <t>00</t>
  </si>
  <si>
    <t>9990000000</t>
  </si>
  <si>
    <t>0</t>
  </si>
  <si>
    <t>9900000000</t>
  </si>
  <si>
    <t>540</t>
  </si>
  <si>
    <t>61002</t>
  </si>
  <si>
    <t>03</t>
  </si>
  <si>
    <t>4</t>
  </si>
  <si>
    <t>86</t>
  </si>
  <si>
    <t>8640361002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</si>
  <si>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</si>
  <si>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</si>
  <si>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трасферты бюджету муниципального района на выполнение переданных полномочий  внешнего муниципального финансового контроля</t>
  </si>
  <si>
    <t>60040</t>
  </si>
  <si>
    <t>8640360040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</si>
  <si>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</si>
  <si>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трасферты бюджету муниципального района на выполнение переданных полномочий  комиссии по соблюдению требований к служебному поведению муниципальных служащих и урегулированию конфликта интересов</t>
  </si>
  <si>
    <t>60004</t>
  </si>
  <si>
    <t>8640360004</t>
  </si>
  <si>
    <t>Межбюджетные трасферты бюджету муниципального района на выполнение переданных полномочий  в области градостроительной деятельности</t>
  </si>
  <si>
    <t>60002</t>
  </si>
  <si>
    <t>8640360002</t>
  </si>
  <si>
    <t>Межбюджетные трасферты бюджету муниципального района на осуществление полномочий в сфере муниципального земельного контроля</t>
  </si>
  <si>
    <t>8640300000</t>
  </si>
  <si>
    <t>Комплекс процессных мероприятий «Обеспечение передачи части полномочий муниципальному образованию Оренбургский район»</t>
  </si>
  <si>
    <t>310</t>
  </si>
  <si>
    <t>10009</t>
  </si>
  <si>
    <t>02</t>
  </si>
  <si>
    <t>8640210009</t>
  </si>
  <si>
    <t>Публичные нормативные социальные выплаты гражданам</t>
  </si>
  <si>
    <t>Пенсионное обеспечение</t>
  </si>
  <si>
    <t>Пенсия за выслугу лет муниципальным служащим</t>
  </si>
  <si>
    <t>8640200000</t>
  </si>
  <si>
    <t>Комплекс процессных мероприятий «Предоставление мер социальной поддержки отдельных категорий граждан»</t>
  </si>
  <si>
    <t>850</t>
  </si>
  <si>
    <t>95555</t>
  </si>
  <si>
    <t>01</t>
  </si>
  <si>
    <t>8640195555</t>
  </si>
  <si>
    <t>Уплата налогов, сборов и иных платежей</t>
  </si>
  <si>
    <t>Другие общегосударственные вопросы</t>
  </si>
  <si>
    <t>Содержание муниципального имущества</t>
  </si>
  <si>
    <t>240</t>
  </si>
  <si>
    <t>90010</t>
  </si>
  <si>
    <t>8640190010</t>
  </si>
  <si>
    <t>Иные закупки товаров, работ и услуг для обеспечения государственных (муниципальных) нужд</t>
  </si>
  <si>
    <t>Выполнение других общегосударственных вопросов</t>
  </si>
  <si>
    <t>90008</t>
  </si>
  <si>
    <t>8640190008</t>
  </si>
  <si>
    <t>Организация прохождения ежегодной диспансеризации муниципальных служащих</t>
  </si>
  <si>
    <t>90007</t>
  </si>
  <si>
    <t>8640190007</t>
  </si>
  <si>
    <t>Организация повышения квалификации муниципальных служащих</t>
  </si>
  <si>
    <t>90004</t>
  </si>
  <si>
    <t>8640190004</t>
  </si>
  <si>
    <t>Уплата членских взносов</t>
  </si>
  <si>
    <t>120</t>
  </si>
  <si>
    <t>90002</t>
  </si>
  <si>
    <t>8640190002</t>
  </si>
  <si>
    <t>Расходы на выплаты персоналу государственных (муниципальных) органов</t>
  </si>
  <si>
    <t>Расходы на содержание специалистов по обеспечению деятельности аппарата</t>
  </si>
  <si>
    <t>78888</t>
  </si>
  <si>
    <t>8640178888</t>
  </si>
  <si>
    <t xml:space="preserve">Финансовое обеспечение минимального размера оплаты труда работников бюджетной сферы </t>
  </si>
  <si>
    <t>51180</t>
  </si>
  <si>
    <t>8640151180</t>
  </si>
  <si>
    <t>Мобилизационная и вневойсковая подготовка</t>
  </si>
  <si>
    <t xml:space="preserve">Осуществление первичного воинского учета органами местного самоуправления поселений, муниципальных и городских округов </t>
  </si>
  <si>
    <t>10002</t>
  </si>
  <si>
    <t>8640110002</t>
  </si>
  <si>
    <t>Обеспечение деятельности администрации</t>
  </si>
  <si>
    <t>10001</t>
  </si>
  <si>
    <t>8640110001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</si>
  <si>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</si>
  <si>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</t>
  </si>
  <si>
    <t>8640100000</t>
  </si>
  <si>
    <t>Комплекс процессных мероприятий "Обеспечение деятельности органов местного самоуправления"</t>
  </si>
  <si>
    <t>8640000000</t>
  </si>
  <si>
    <t>Комплексы процессных мероприятий</t>
  </si>
  <si>
    <t>8600000000</t>
  </si>
  <si>
    <t>90055</t>
  </si>
  <si>
    <t>09</t>
  </si>
  <si>
    <t>85</t>
  </si>
  <si>
    <t>8540990055</t>
  </si>
  <si>
    <t>Защита населения и территории от чрезвычайных ситуаций природного и техногенного характера, пожарная безопасность</t>
  </si>
  <si>
    <t>Участие в предупреждении и ликвидации последствий чрезвычайных ситуаций в границах поселения</t>
  </si>
  <si>
    <t>90053</t>
  </si>
  <si>
    <t>8540990053</t>
  </si>
  <si>
    <t>Обеспечение первичных мер пожарной безопасности в границах населенных пунктов поселения</t>
  </si>
  <si>
    <t>8540900000</t>
  </si>
  <si>
    <t xml:space="preserve">Комплекс процессных мероприятий «Безопасность» </t>
  </si>
  <si>
    <t>90038</t>
  </si>
  <si>
    <t>06</t>
  </si>
  <si>
    <t>8540690038</t>
  </si>
  <si>
    <t>Благоустройство</t>
  </si>
  <si>
    <t>Дорожное хозяйство (дорожные фонды)</t>
  </si>
  <si>
    <t>Освещение улиц</t>
  </si>
  <si>
    <t>8540600000</t>
  </si>
  <si>
    <t>Комплекс процессных мероприятий «Озеленение территории и освещение улиц»</t>
  </si>
  <si>
    <t>90036</t>
  </si>
  <si>
    <t>05</t>
  </si>
  <si>
    <t>8540590036</t>
  </si>
  <si>
    <t xml:space="preserve">Благоустройство территории </t>
  </si>
  <si>
    <t>8540500000</t>
  </si>
  <si>
    <t>Комплекс процессных мероприятий «Благоустройство территории сельсовета»</t>
  </si>
  <si>
    <t>90035</t>
  </si>
  <si>
    <t>04</t>
  </si>
  <si>
    <t>8540490035</t>
  </si>
  <si>
    <t>Коммунальное хозяйство</t>
  </si>
  <si>
    <t>Мероприятия в области коммунального хозяйства</t>
  </si>
  <si>
    <t>8540400000</t>
  </si>
  <si>
    <t>Комплекс процессных мероприятий «Развитие коммунального хозяйства»</t>
  </si>
  <si>
    <t>90032</t>
  </si>
  <si>
    <t>8540390032</t>
  </si>
  <si>
    <t>Жилищное хозяйство</t>
  </si>
  <si>
    <t>Мероприятия в области жилищного фонда</t>
  </si>
  <si>
    <t>8540300000</t>
  </si>
  <si>
    <t>Комплекс процессных мероприятий «Развитие жилищного фонда»</t>
  </si>
  <si>
    <t>90050</t>
  </si>
  <si>
    <t>8540290050</t>
  </si>
  <si>
    <t>Содержание сети автомобильных дорог общего пользования местного значения</t>
  </si>
  <si>
    <t>854026Д409</t>
  </si>
  <si>
    <t>8540200000</t>
  </si>
  <si>
    <t>Комплекс процессных мероприятий «Развитие дорожного хозяйства»</t>
  </si>
  <si>
    <t>90044</t>
  </si>
  <si>
    <t>8540190044</t>
  </si>
  <si>
    <t>Другие вопросы в области национальной экономики</t>
  </si>
  <si>
    <t xml:space="preserve">Мероприятия по землеустройству и землепользованию </t>
  </si>
  <si>
    <t>8540100000</t>
  </si>
  <si>
    <t>Комплекс процессных мероприятий    «Управление и распоряжение объектами муниципальной  собственности, в том числе земельными ресурсами»</t>
  </si>
  <si>
    <t>8540000000</t>
  </si>
  <si>
    <t>8500000000</t>
  </si>
  <si>
    <t>610</t>
  </si>
  <si>
    <t>70011</t>
  </si>
  <si>
    <t>81</t>
  </si>
  <si>
    <t>8140270011</t>
  </si>
  <si>
    <t>Субсидии бюджетным учреждениям</t>
  </si>
  <si>
    <t>Культура</t>
  </si>
  <si>
    <t>Сохранение и развитие культуры</t>
  </si>
  <si>
    <t>67777</t>
  </si>
  <si>
    <t>8140267777</t>
  </si>
  <si>
    <t>Расходы на повышение оплаты труда работников муниципальных учреждений культуры и педагогических работников</t>
  </si>
  <si>
    <t>8140200000</t>
  </si>
  <si>
    <t>Комплекс процессных мероприятий «Сохранение и развитие культуры»</t>
  </si>
  <si>
    <t>70005</t>
  </si>
  <si>
    <t>8140170005</t>
  </si>
  <si>
    <t>Развитие библиотечного дела</t>
  </si>
  <si>
    <t>8140100000</t>
  </si>
  <si>
    <t>Комплекс процессных мероприятий «Развитие библиотечного дела»</t>
  </si>
  <si>
    <t>8140000000</t>
  </si>
  <si>
    <t>8100000000</t>
  </si>
  <si>
    <t>2025 год</t>
  </si>
  <si>
    <t>2024 год</t>
  </si>
  <si>
    <t>2023 год</t>
  </si>
  <si>
    <t>КОСГУ</t>
  </si>
  <si>
    <t>ВР</t>
  </si>
  <si>
    <t>ПР</t>
  </si>
  <si>
    <t>РЗ</t>
  </si>
  <si>
    <t>ЦСР</t>
  </si>
  <si>
    <t>целевая статья</t>
  </si>
  <si>
    <t>ВЕД</t>
  </si>
  <si>
    <t>НАИМЕНОВАНИЕ</t>
  </si>
  <si>
    <t>рублей</t>
  </si>
  <si>
    <t>КЛАССИФИКАЦИИ РАСХОДОВ НА 2023 ГОД И ПЛАНОВЫЙ ПЕРИОД 2024 И 2025 ГОДОВ</t>
  </si>
  <si>
    <t>ДЕЯТЕЛЬНОСТИ), РАЗДЕЛАМ, ПОДРАЗДЕЛАМ, ГРУППАМ И ПОДГРУППАМ ВИДОВ РАСХОДОВ</t>
  </si>
  <si>
    <t>муниципального образования</t>
  </si>
  <si>
    <t>к решению Совета депутатов</t>
  </si>
  <si>
    <t>Пугачевский сельсовет</t>
  </si>
  <si>
    <t xml:space="preserve">Муниципальная программа(комплексная программа) «Развитие культуры села Пугачевский сельсовет на 2023 - 2030 годы» </t>
  </si>
  <si>
    <t>РАСПРЕДЕЛЕНИЕ БЮДЖЕТНЫХ АССИГНОВАНИЙ БЮДЖЕТА ПУГАЧЕВСКИЙ СЕЛЬСОВЕТ ПО ЦЕЛЕВЫМ СТАТЬЯМ</t>
  </si>
  <si>
    <t>(МУНИЦИПАЛЬНЫХ ПРОГРАММ  ПУГАЧЕВСКИЙ СЕЛЬСОВЕТ И НЕПРОГРАММНЫМ НАПРАВЛЕНИЯМ</t>
  </si>
  <si>
    <t>Муниципальная программа(комплексная программа) «Комплексное развитие сельской территории муниципального образования Пугачевский сельсовет Оренбургского района Оренбургской области на 2023 - 2030 годы»</t>
  </si>
  <si>
    <t xml:space="preserve">Муниципальная программа  (комплексная программа) "Совершенствование муниципального управления в муниципальном образовании Пугачевский сельсовет Оренбургского района Оренбургской области на 2023 - 2030 годы» </t>
  </si>
  <si>
    <t>S0410</t>
  </si>
  <si>
    <t>Капитальный ремонт и ремонт автомобильных дорог общего пользования населенных пунктов</t>
  </si>
  <si>
    <t>Приложение № 4</t>
  </si>
  <si>
    <t>S1320</t>
  </si>
  <si>
    <t>Осуществление дорожной деятельности</t>
  </si>
  <si>
    <t>Капитальный ремонт и ремонт сети автомобильных дорог местного значения</t>
  </si>
  <si>
    <t>Социальные выплаты гражданам, кроме публичных нормативных социальных выплат</t>
  </si>
  <si>
    <t>26 декабря 2023 года № 152</t>
  </si>
  <si>
    <t>Организация, проведение и участие в мероприятиях в сфере культуры органами исполнительной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</si>
</sst>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00\ 0\ 0000;;"/>
    <numFmt numFmtId="166" formatCode="000"/>
    <numFmt numFmtId="167" formatCode="00"/>
    <numFmt numFmtId="168" formatCode="00000"/>
    <numFmt numFmtId="169" formatCode="0000000000"/>
    <numFmt numFmtId="170" formatCode="000\.00\.000\.0"/>
  </numFmts>
  <fonts count="12" x14ac:knownFonts="1">
    <font>
      <sz val="10"/>
      <name val="Arial"/>
      <charset val="204"/>
    </font>
    <font>
      <sz val="9"/>
      <name val="Arial"/>
      <charset val="204"/>
    </font>
    <font>
      <sz val="8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2"/>
      <color indexed="9"/>
      <name val="Times New Roman"/>
      <charset val="204"/>
    </font>
    <font>
      <b/>
      <i/>
      <sz val="12"/>
      <name val="Times New Roman"/>
      <charset val="204"/>
    </font>
    <font>
      <b/>
      <sz val="7"/>
      <name val="Arial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2" fillId="0" borderId="0" xfId="0" applyFont="1" applyProtection="1">
      <protection hidden="1"/>
    </xf>
    <xf numFmtId="164" fontId="3" fillId="0" borderId="3" xfId="0" applyNumberFormat="1" applyFont="1" applyBorder="1" applyProtection="1">
      <protection hidden="1"/>
    </xf>
    <xf numFmtId="164" fontId="3" fillId="0" borderId="4" xfId="0" applyNumberFormat="1" applyFont="1" applyBorder="1" applyProtection="1">
      <protection hidden="1"/>
    </xf>
    <xf numFmtId="164" fontId="3" fillId="0" borderId="5" xfId="0" applyNumberFormat="1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4" fillId="0" borderId="8" xfId="0" applyFont="1" applyBorder="1" applyProtection="1">
      <protection hidden="1"/>
    </xf>
    <xf numFmtId="164" fontId="5" fillId="0" borderId="6" xfId="0" applyNumberFormat="1" applyFont="1" applyBorder="1" applyAlignment="1" applyProtection="1">
      <alignment horizontal="right" vertical="center"/>
      <protection hidden="1"/>
    </xf>
    <xf numFmtId="164" fontId="4" fillId="0" borderId="9" xfId="0" applyNumberFormat="1" applyFont="1" applyBorder="1" applyAlignment="1" applyProtection="1">
      <alignment horizontal="right" vertical="center"/>
      <protection hidden="1"/>
    </xf>
    <xf numFmtId="164" fontId="4" fillId="0" borderId="10" xfId="0" applyNumberFormat="1" applyFont="1" applyBorder="1" applyAlignment="1" applyProtection="1">
      <alignment horizontal="right" vertical="center"/>
      <protection hidden="1"/>
    </xf>
    <xf numFmtId="164" fontId="4" fillId="0" borderId="11" xfId="0" applyNumberFormat="1" applyFont="1" applyBorder="1" applyAlignment="1" applyProtection="1">
      <alignment horizontal="right" vertical="center"/>
      <protection hidden="1"/>
    </xf>
    <xf numFmtId="0" fontId="4" fillId="0" borderId="10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11" xfId="0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0" borderId="11" xfId="0" applyNumberFormat="1" applyFont="1" applyBorder="1" applyProtection="1">
      <protection hidden="1"/>
    </xf>
    <xf numFmtId="0" fontId="4" fillId="0" borderId="12" xfId="0" applyFont="1" applyBorder="1" applyAlignment="1" applyProtection="1">
      <alignment horizontal="centerContinuous"/>
      <protection hidden="1"/>
    </xf>
    <xf numFmtId="0" fontId="6" fillId="0" borderId="13" xfId="0" applyFont="1" applyBorder="1" applyAlignment="1" applyProtection="1">
      <alignment horizontal="centerContinuous"/>
      <protection hidden="1"/>
    </xf>
    <xf numFmtId="0" fontId="6" fillId="0" borderId="14" xfId="0" applyFont="1" applyBorder="1" applyAlignment="1" applyProtection="1">
      <alignment horizontal="centerContinuous"/>
      <protection hidden="1"/>
    </xf>
    <xf numFmtId="0" fontId="5" fillId="0" borderId="9" xfId="0" applyFont="1" applyBorder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164" fontId="4" fillId="0" borderId="15" xfId="0" applyNumberFormat="1" applyFont="1" applyBorder="1" applyAlignment="1" applyProtection="1">
      <alignment horizontal="right" vertical="center"/>
      <protection hidden="1"/>
    </xf>
    <xf numFmtId="164" fontId="4" fillId="0" borderId="16" xfId="0" applyNumberFormat="1" applyFont="1" applyBorder="1" applyAlignment="1" applyProtection="1">
      <alignment horizontal="right" vertical="center"/>
      <protection hidden="1"/>
    </xf>
    <xf numFmtId="166" fontId="4" fillId="0" borderId="17" xfId="0" applyNumberFormat="1" applyFont="1" applyBorder="1" applyAlignment="1" applyProtection="1">
      <alignment horizontal="center" vertical="center"/>
      <protection hidden="1"/>
    </xf>
    <xf numFmtId="166" fontId="4" fillId="0" borderId="18" xfId="0" applyNumberFormat="1" applyFont="1" applyBorder="1" applyAlignment="1" applyProtection="1">
      <alignment horizontal="center" vertical="center"/>
      <protection hidden="1"/>
    </xf>
    <xf numFmtId="167" fontId="4" fillId="0" borderId="16" xfId="0" applyNumberFormat="1" applyFont="1" applyBorder="1" applyAlignment="1" applyProtection="1">
      <alignment horizontal="center" vertical="center"/>
      <protection hidden="1"/>
    </xf>
    <xf numFmtId="167" fontId="4" fillId="0" borderId="17" xfId="0" applyNumberFormat="1" applyFont="1" applyBorder="1" applyAlignment="1" applyProtection="1">
      <alignment horizontal="center" vertical="center"/>
      <protection hidden="1"/>
    </xf>
    <xf numFmtId="1" fontId="4" fillId="0" borderId="17" xfId="0" applyNumberFormat="1" applyFont="1" applyBorder="1" applyAlignment="1" applyProtection="1">
      <alignment horizontal="center" vertical="center"/>
      <protection hidden="1"/>
    </xf>
    <xf numFmtId="169" fontId="4" fillId="0" borderId="17" xfId="0" applyNumberFormat="1" applyFont="1" applyBorder="1" applyAlignment="1" applyProtection="1">
      <alignment horizontal="center" vertical="center"/>
      <protection hidden="1"/>
    </xf>
    <xf numFmtId="170" fontId="4" fillId="0" borderId="19" xfId="0" applyNumberFormat="1" applyFont="1" applyBorder="1" applyAlignment="1" applyProtection="1">
      <alignment horizontal="left" vertical="center" wrapText="1"/>
      <protection hidden="1"/>
    </xf>
    <xf numFmtId="0" fontId="2" fillId="0" borderId="9" xfId="0" applyFont="1" applyBorder="1" applyProtection="1">
      <protection hidden="1"/>
    </xf>
    <xf numFmtId="164" fontId="4" fillId="0" borderId="20" xfId="0" applyNumberFormat="1" applyFont="1" applyBorder="1" applyAlignment="1" applyProtection="1">
      <alignment horizontal="right" vertical="center"/>
      <protection hidden="1"/>
    </xf>
    <xf numFmtId="164" fontId="4" fillId="0" borderId="21" xfId="0" applyNumberFormat="1" applyFont="1" applyBorder="1" applyAlignment="1" applyProtection="1">
      <alignment horizontal="right" vertical="center"/>
      <protection hidden="1"/>
    </xf>
    <xf numFmtId="166" fontId="4" fillId="0" borderId="22" xfId="0" applyNumberFormat="1" applyFont="1" applyBorder="1" applyAlignment="1" applyProtection="1">
      <alignment horizontal="center" vertical="center"/>
      <protection hidden="1"/>
    </xf>
    <xf numFmtId="167" fontId="4" fillId="0" borderId="21" xfId="0" applyNumberFormat="1" applyFont="1" applyBorder="1" applyAlignment="1" applyProtection="1">
      <alignment horizontal="center" vertical="center"/>
      <protection hidden="1"/>
    </xf>
    <xf numFmtId="167" fontId="4" fillId="0" borderId="1" xfId="0" applyNumberFormat="1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170" fontId="4" fillId="0" borderId="23" xfId="0" applyNumberFormat="1" applyFont="1" applyBorder="1" applyAlignment="1" applyProtection="1">
      <alignment horizontal="left" vertical="center" wrapText="1"/>
      <protection hidden="1"/>
    </xf>
    <xf numFmtId="169" fontId="4" fillId="0" borderId="0" xfId="0" applyNumberFormat="1" applyFont="1" applyAlignment="1" applyProtection="1">
      <alignment horizontal="left" vertical="center" wrapText="1"/>
      <protection hidden="1"/>
    </xf>
    <xf numFmtId="169" fontId="7" fillId="0" borderId="24" xfId="0" applyNumberFormat="1" applyFont="1" applyBorder="1" applyAlignment="1" applyProtection="1">
      <alignment horizontal="left" vertical="center" wrapText="1"/>
      <protection hidden="1"/>
    </xf>
    <xf numFmtId="169" fontId="3" fillId="0" borderId="25" xfId="0" applyNumberFormat="1" applyFont="1" applyBorder="1" applyAlignment="1" applyProtection="1">
      <alignment horizontal="left" vertical="center" wrapText="1"/>
      <protection hidden="1"/>
    </xf>
    <xf numFmtId="166" fontId="4" fillId="0" borderId="1" xfId="0" applyNumberFormat="1" applyFont="1" applyBorder="1" applyAlignment="1" applyProtection="1">
      <alignment horizontal="left" vertical="center" wrapText="1"/>
      <protection hidden="1"/>
    </xf>
    <xf numFmtId="169" fontId="7" fillId="0" borderId="26" xfId="0" applyNumberFormat="1" applyFont="1" applyBorder="1" applyAlignment="1" applyProtection="1">
      <alignment horizontal="left" vertical="center" wrapText="1"/>
      <protection hidden="1"/>
    </xf>
    <xf numFmtId="169" fontId="3" fillId="0" borderId="27" xfId="0" applyNumberFormat="1" applyFont="1" applyBorder="1" applyAlignment="1" applyProtection="1">
      <alignment horizontal="left" vertical="center" wrapText="1"/>
      <protection hidden="1"/>
    </xf>
    <xf numFmtId="166" fontId="4" fillId="0" borderId="17" xfId="0" applyNumberFormat="1" applyFont="1" applyBorder="1" applyAlignment="1" applyProtection="1">
      <alignment horizontal="left" vertical="center" wrapText="1"/>
      <protection hidden="1"/>
    </xf>
    <xf numFmtId="164" fontId="7" fillId="0" borderId="20" xfId="0" applyNumberFormat="1" applyFont="1" applyBorder="1" applyAlignment="1" applyProtection="1">
      <alignment horizontal="right" vertical="center"/>
      <protection hidden="1"/>
    </xf>
    <xf numFmtId="164" fontId="7" fillId="0" borderId="21" xfId="0" applyNumberFormat="1" applyFont="1" applyBorder="1" applyAlignment="1" applyProtection="1">
      <alignment horizontal="right" vertical="center"/>
      <protection hidden="1"/>
    </xf>
    <xf numFmtId="166" fontId="7" fillId="0" borderId="22" xfId="0" applyNumberFormat="1" applyFont="1" applyBorder="1" applyAlignment="1" applyProtection="1">
      <alignment horizontal="center" vertical="center"/>
      <protection hidden="1"/>
    </xf>
    <xf numFmtId="167" fontId="7" fillId="0" borderId="21" xfId="0" applyNumberFormat="1" applyFont="1" applyBorder="1" applyAlignment="1" applyProtection="1">
      <alignment horizontal="center" vertical="center"/>
      <protection hidden="1"/>
    </xf>
    <xf numFmtId="167" fontId="7" fillId="0" borderId="1" xfId="0" applyNumberFormat="1" applyFont="1" applyBorder="1" applyAlignment="1" applyProtection="1">
      <alignment horizontal="center" vertical="center"/>
      <protection hidden="1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169" fontId="3" fillId="0" borderId="26" xfId="0" applyNumberFormat="1" applyFont="1" applyBorder="1" applyAlignment="1" applyProtection="1">
      <alignment horizontal="left" vertical="center" wrapText="1"/>
      <protection hidden="1"/>
    </xf>
    <xf numFmtId="164" fontId="3" fillId="0" borderId="28" xfId="0" applyNumberFormat="1" applyFont="1" applyBorder="1" applyAlignment="1" applyProtection="1">
      <alignment horizontal="right" vertical="center"/>
      <protection hidden="1"/>
    </xf>
    <xf numFmtId="164" fontId="3" fillId="0" borderId="11" xfId="0" applyNumberFormat="1" applyFont="1" applyBorder="1" applyAlignment="1" applyProtection="1">
      <alignment horizontal="right" vertical="center"/>
      <protection hidden="1"/>
    </xf>
    <xf numFmtId="166" fontId="3" fillId="0" borderId="10" xfId="0" applyNumberFormat="1" applyFont="1" applyBorder="1" applyAlignment="1" applyProtection="1">
      <alignment horizontal="center" vertical="center"/>
      <protection hidden="1"/>
    </xf>
    <xf numFmtId="167" fontId="3" fillId="0" borderId="11" xfId="0" applyNumberFormat="1" applyFont="1" applyBorder="1" applyAlignment="1" applyProtection="1">
      <alignment horizontal="center" vertical="center"/>
      <protection hidden="1"/>
    </xf>
    <xf numFmtId="166" fontId="4" fillId="0" borderId="2" xfId="0" applyNumberFormat="1" applyFont="1" applyBorder="1" applyAlignment="1" applyProtection="1">
      <alignment horizontal="left" vertical="center" wrapText="1"/>
      <protection hidden="1"/>
    </xf>
    <xf numFmtId="170" fontId="4" fillId="0" borderId="30" xfId="0" applyNumberFormat="1" applyFont="1" applyBorder="1" applyAlignment="1" applyProtection="1">
      <alignment horizontal="left" vertical="center" wrapText="1"/>
      <protection hidden="1"/>
    </xf>
    <xf numFmtId="164" fontId="4" fillId="0" borderId="28" xfId="0" applyNumberFormat="1" applyFont="1" applyBorder="1" applyAlignment="1" applyProtection="1">
      <alignment horizontal="right" vertical="center"/>
      <protection hidden="1"/>
    </xf>
    <xf numFmtId="166" fontId="4" fillId="0" borderId="10" xfId="0" applyNumberFormat="1" applyFont="1" applyBorder="1" applyAlignment="1" applyProtection="1">
      <alignment horizontal="center" vertical="center"/>
      <protection hidden="1"/>
    </xf>
    <xf numFmtId="167" fontId="4" fillId="0" borderId="11" xfId="0" applyNumberFormat="1" applyFont="1" applyBorder="1" applyAlignment="1" applyProtection="1">
      <alignment horizontal="center" vertical="center"/>
      <protection hidden="1"/>
    </xf>
    <xf numFmtId="169" fontId="7" fillId="0" borderId="31" xfId="0" applyNumberFormat="1" applyFont="1" applyBorder="1" applyAlignment="1" applyProtection="1">
      <alignment horizontal="left" vertical="center" wrapText="1"/>
      <protection hidden="1"/>
    </xf>
    <xf numFmtId="169" fontId="3" fillId="0" borderId="32" xfId="0" applyNumberFormat="1" applyFont="1" applyBorder="1" applyAlignment="1" applyProtection="1">
      <alignment horizontal="left" vertical="center" wrapText="1"/>
      <protection hidden="1"/>
    </xf>
    <xf numFmtId="166" fontId="4" fillId="0" borderId="0" xfId="0" applyNumberFormat="1" applyFont="1" applyAlignment="1" applyProtection="1">
      <alignment horizontal="left" vertical="center" wrapText="1"/>
      <protection hidden="1"/>
    </xf>
    <xf numFmtId="170" fontId="4" fillId="0" borderId="29" xfId="0" applyNumberFormat="1" applyFont="1" applyBorder="1" applyAlignment="1" applyProtection="1">
      <alignment horizontal="left" vertical="center" wrapText="1"/>
      <protection hidden="1"/>
    </xf>
    <xf numFmtId="164" fontId="3" fillId="0" borderId="20" xfId="0" applyNumberFormat="1" applyFont="1" applyBorder="1" applyAlignment="1" applyProtection="1">
      <alignment horizontal="right" vertical="center"/>
      <protection hidden="1"/>
    </xf>
    <xf numFmtId="164" fontId="3" fillId="0" borderId="21" xfId="0" applyNumberFormat="1" applyFont="1" applyBorder="1" applyAlignment="1" applyProtection="1">
      <alignment horizontal="right" vertical="center"/>
      <protection hidden="1"/>
    </xf>
    <xf numFmtId="166" fontId="3" fillId="0" borderId="22" xfId="0" applyNumberFormat="1" applyFont="1" applyBorder="1" applyAlignment="1" applyProtection="1">
      <alignment horizontal="center" vertical="center"/>
      <protection hidden="1"/>
    </xf>
    <xf numFmtId="167" fontId="3" fillId="0" borderId="21" xfId="0" applyNumberFormat="1" applyFont="1" applyBorder="1" applyAlignment="1" applyProtection="1">
      <alignment horizontal="center" vertical="center"/>
      <protection hidden="1"/>
    </xf>
    <xf numFmtId="167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Continuous" vertical="center" wrapText="1"/>
      <protection hidden="1"/>
    </xf>
    <xf numFmtId="0" fontId="9" fillId="0" borderId="34" xfId="0" applyFont="1" applyBorder="1" applyAlignment="1" applyProtection="1">
      <alignment horizontal="centerContinuous" vertical="center" wrapText="1"/>
      <protection hidden="1"/>
    </xf>
    <xf numFmtId="0" fontId="9" fillId="0" borderId="35" xfId="0" applyFont="1" applyBorder="1" applyAlignment="1" applyProtection="1">
      <alignment horizontal="centerContinuous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Continuous" vertical="top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11" fillId="0" borderId="0" xfId="0" applyFont="1" applyAlignment="1" applyProtection="1">
      <alignment horizontal="centerContinuous" vertical="center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168" fontId="3" fillId="0" borderId="37" xfId="0" applyNumberFormat="1" applyFont="1" applyBorder="1" applyAlignment="1" applyProtection="1">
      <alignment horizontal="center" vertical="center"/>
      <protection hidden="1"/>
    </xf>
    <xf numFmtId="168" fontId="7" fillId="0" borderId="37" xfId="0" applyNumberFormat="1" applyFont="1" applyBorder="1" applyAlignment="1" applyProtection="1">
      <alignment horizontal="center" vertical="center"/>
      <protection hidden="1"/>
    </xf>
    <xf numFmtId="168" fontId="4" fillId="0" borderId="37" xfId="0" applyNumberFormat="1" applyFont="1" applyBorder="1" applyAlignment="1" applyProtection="1">
      <alignment horizontal="center" vertical="center"/>
      <protection hidden="1"/>
    </xf>
    <xf numFmtId="168" fontId="4" fillId="0" borderId="38" xfId="0" applyNumberFormat="1" applyFont="1" applyBorder="1" applyAlignment="1" applyProtection="1">
      <alignment horizontal="center" vertical="center"/>
      <protection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167" fontId="4" fillId="0" borderId="0" xfId="0" applyNumberFormat="1" applyFont="1" applyAlignment="1" applyProtection="1">
      <alignment horizontal="center" vertical="center"/>
      <protection hidden="1"/>
    </xf>
    <xf numFmtId="168" fontId="4" fillId="0" borderId="12" xfId="0" applyNumberFormat="1" applyFont="1" applyBorder="1" applyAlignment="1" applyProtection="1">
      <alignment horizontal="center" vertical="center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67" fontId="3" fillId="0" borderId="0" xfId="0" applyNumberFormat="1" applyFont="1" applyAlignment="1" applyProtection="1">
      <alignment horizontal="center" vertical="center"/>
      <protection hidden="1"/>
    </xf>
    <xf numFmtId="168" fontId="3" fillId="0" borderId="12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left" vertical="center" wrapText="1"/>
      <protection hidden="1"/>
    </xf>
    <xf numFmtId="170" fontId="4" fillId="0" borderId="32" xfId="0" applyNumberFormat="1" applyFont="1" applyBorder="1" applyAlignment="1" applyProtection="1">
      <alignment horizontal="left" vertical="center" wrapText="1"/>
      <protection hidden="1"/>
    </xf>
    <xf numFmtId="170" fontId="4" fillId="0" borderId="12" xfId="0" applyNumberFormat="1" applyFont="1" applyBorder="1" applyAlignment="1" applyProtection="1">
      <alignment horizontal="left" vertical="center" wrapText="1"/>
      <protection hidden="1"/>
    </xf>
    <xf numFmtId="170" fontId="4" fillId="0" borderId="18" xfId="0" applyNumberFormat="1" applyFont="1" applyBorder="1" applyAlignment="1" applyProtection="1">
      <alignment horizontal="left" vertical="center" wrapText="1"/>
      <protection hidden="1"/>
    </xf>
    <xf numFmtId="166" fontId="4" fillId="0" borderId="2" xfId="0" applyNumberFormat="1" applyFont="1" applyBorder="1" applyAlignment="1" applyProtection="1">
      <alignment horizontal="center" vertical="center"/>
      <protection hidden="1"/>
    </xf>
    <xf numFmtId="167" fontId="4" fillId="0" borderId="18" xfId="0" applyNumberFormat="1" applyFont="1" applyBorder="1" applyAlignment="1" applyProtection="1">
      <alignment horizontal="center" vertical="center"/>
      <protection hidden="1"/>
    </xf>
    <xf numFmtId="164" fontId="4" fillId="0" borderId="18" xfId="0" applyNumberFormat="1" applyFont="1" applyBorder="1" applyAlignment="1" applyProtection="1">
      <alignment horizontal="right" vertical="center"/>
      <protection hidden="1"/>
    </xf>
    <xf numFmtId="1" fontId="4" fillId="0" borderId="18" xfId="0" applyNumberFormat="1" applyFont="1" applyBorder="1" applyAlignment="1" applyProtection="1">
      <alignment horizontal="center" vertical="center"/>
      <protection hidden="1"/>
    </xf>
    <xf numFmtId="168" fontId="4" fillId="0" borderId="18" xfId="0" applyNumberFormat="1" applyFont="1" applyBorder="1" applyAlignment="1" applyProtection="1">
      <alignment horizontal="center" vertical="center"/>
      <protection hidden="1"/>
    </xf>
    <xf numFmtId="170" fontId="4" fillId="0" borderId="19" xfId="0" applyNumberFormat="1" applyFont="1" applyBorder="1" applyAlignment="1" applyProtection="1">
      <alignment horizontal="left" vertical="center" wrapText="1"/>
      <protection hidden="1"/>
    </xf>
    <xf numFmtId="170" fontId="4" fillId="0" borderId="29" xfId="0" applyNumberFormat="1" applyFont="1" applyBorder="1" applyAlignment="1" applyProtection="1">
      <alignment horizontal="left" vertical="center" wrapText="1"/>
      <protection hidden="1"/>
    </xf>
    <xf numFmtId="170" fontId="4" fillId="0" borderId="2" xfId="0" applyNumberFormat="1" applyFont="1" applyBorder="1" applyAlignment="1" applyProtection="1">
      <alignment horizontal="left" vertical="center" wrapText="1"/>
      <protection hidden="1"/>
    </xf>
    <xf numFmtId="170" fontId="4" fillId="0" borderId="26" xfId="0" applyNumberFormat="1" applyFont="1" applyBorder="1" applyAlignment="1" applyProtection="1">
      <alignment horizontal="left" vertical="center" wrapText="1"/>
      <protection hidden="1"/>
    </xf>
    <xf numFmtId="169" fontId="4" fillId="0" borderId="1" xfId="0" applyNumberFormat="1" applyFont="1" applyBorder="1" applyAlignment="1" applyProtection="1">
      <alignment horizontal="center" vertical="center"/>
      <protection hidden="1"/>
    </xf>
    <xf numFmtId="169" fontId="4" fillId="0" borderId="2" xfId="0" applyNumberFormat="1" applyFont="1" applyBorder="1" applyAlignment="1" applyProtection="1">
      <alignment horizontal="center" vertical="center"/>
      <protection hidden="1"/>
    </xf>
    <xf numFmtId="166" fontId="4" fillId="0" borderId="0" xfId="0" applyNumberFormat="1" applyFont="1" applyBorder="1" applyAlignment="1" applyProtection="1">
      <alignment horizontal="center" vertical="center"/>
      <protection hidden="1"/>
    </xf>
    <xf numFmtId="170" fontId="4" fillId="0" borderId="0" xfId="0" applyNumberFormat="1" applyFont="1" applyBorder="1" applyAlignment="1" applyProtection="1">
      <alignment horizontal="left" vertical="center" wrapText="1"/>
      <protection hidden="1"/>
    </xf>
    <xf numFmtId="170" fontId="4" fillId="0" borderId="19" xfId="0" applyNumberFormat="1" applyFont="1" applyBorder="1" applyAlignment="1" applyProtection="1">
      <alignment horizontal="left" vertical="center" wrapText="1"/>
      <protection hidden="1"/>
    </xf>
    <xf numFmtId="170" fontId="4" fillId="0" borderId="29" xfId="0" applyNumberFormat="1" applyFont="1" applyBorder="1" applyAlignment="1" applyProtection="1">
      <alignment horizontal="left" vertical="center" wrapText="1"/>
      <protection hidden="1"/>
    </xf>
    <xf numFmtId="170" fontId="4" fillId="0" borderId="19" xfId="0" applyNumberFormat="1" applyFont="1" applyBorder="1" applyAlignment="1" applyProtection="1">
      <alignment horizontal="left" vertical="center" wrapText="1"/>
      <protection hidden="1"/>
    </xf>
    <xf numFmtId="170" fontId="4" fillId="0" borderId="23" xfId="0" applyNumberFormat="1" applyFont="1" applyBorder="1" applyAlignment="1" applyProtection="1">
      <alignment horizontal="left" vertical="center" wrapText="1"/>
      <protection hidden="1"/>
    </xf>
    <xf numFmtId="169" fontId="4" fillId="0" borderId="23" xfId="0" applyNumberFormat="1" applyFont="1" applyBorder="1" applyAlignment="1" applyProtection="1">
      <alignment horizontal="left" vertical="center" wrapText="1"/>
      <protection hidden="1"/>
    </xf>
    <xf numFmtId="169" fontId="4" fillId="0" borderId="19" xfId="0" applyNumberFormat="1" applyFont="1" applyBorder="1" applyAlignment="1" applyProtection="1">
      <alignment horizontal="left" vertical="center" wrapText="1"/>
      <protection hidden="1"/>
    </xf>
    <xf numFmtId="169" fontId="4" fillId="0" borderId="29" xfId="0" applyNumberFormat="1" applyFont="1" applyBorder="1" applyAlignment="1" applyProtection="1">
      <alignment horizontal="left" vertical="center" wrapText="1"/>
      <protection hidden="1"/>
    </xf>
    <xf numFmtId="169" fontId="7" fillId="0" borderId="19" xfId="0" applyNumberFormat="1" applyFont="1" applyBorder="1" applyAlignment="1" applyProtection="1">
      <alignment horizontal="left" vertical="center" wrapText="1"/>
      <protection hidden="1"/>
    </xf>
    <xf numFmtId="169" fontId="7" fillId="0" borderId="23" xfId="0" applyNumberFormat="1" applyFont="1" applyBorder="1" applyAlignment="1" applyProtection="1">
      <alignment horizontal="left" vertical="center" wrapText="1"/>
      <protection hidden="1"/>
    </xf>
    <xf numFmtId="169" fontId="4" fillId="0" borderId="30" xfId="0" applyNumberFormat="1" applyFont="1" applyBorder="1" applyAlignment="1" applyProtection="1">
      <alignment horizontal="left" vertical="center" wrapText="1"/>
      <protection hidden="1"/>
    </xf>
    <xf numFmtId="170" fontId="4" fillId="0" borderId="29" xfId="0" applyNumberFormat="1" applyFont="1" applyBorder="1" applyAlignment="1" applyProtection="1">
      <alignment horizontal="left" vertical="center" wrapText="1"/>
      <protection hidden="1"/>
    </xf>
    <xf numFmtId="169" fontId="3" fillId="0" borderId="30" xfId="0" applyNumberFormat="1" applyFont="1" applyBorder="1" applyAlignment="1" applyProtection="1">
      <alignment horizontal="left" vertical="center" wrapText="1"/>
      <protection hidden="1"/>
    </xf>
    <xf numFmtId="169" fontId="3" fillId="0" borderId="29" xfId="0" applyNumberFormat="1" applyFont="1" applyBorder="1" applyAlignment="1" applyProtection="1">
      <alignment horizontal="left" vertical="center" wrapText="1"/>
      <protection hidden="1"/>
    </xf>
    <xf numFmtId="0" fontId="9" fillId="0" borderId="33" xfId="0" applyFont="1" applyBorder="1" applyAlignment="1" applyProtection="1">
      <alignment horizontal="center" vertical="center" wrapText="1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169" fontId="3" fillId="0" borderId="19" xfId="0" applyNumberFormat="1" applyFont="1" applyBorder="1" applyAlignment="1" applyProtection="1">
      <alignment horizontal="left" vertical="center" wrapText="1"/>
      <protection hidden="1"/>
    </xf>
    <xf numFmtId="169" fontId="3" fillId="0" borderId="23" xfId="0" applyNumberFormat="1" applyFont="1" applyBorder="1" applyAlignment="1" applyProtection="1">
      <alignment horizontal="left" vertical="center" wrapText="1"/>
      <protection hidden="1"/>
    </xf>
    <xf numFmtId="169" fontId="3" fillId="0" borderId="27" xfId="0" applyNumberFormat="1" applyFont="1" applyBorder="1" applyAlignment="1" applyProtection="1">
      <alignment horizontal="left" vertical="top" wrapText="1"/>
      <protection hidden="1"/>
    </xf>
    <xf numFmtId="169" fontId="3" fillId="0" borderId="17" xfId="0" applyNumberFormat="1" applyFont="1" applyBorder="1" applyAlignment="1" applyProtection="1">
      <alignment horizontal="left" vertical="top" wrapText="1"/>
      <protection hidden="1"/>
    </xf>
    <xf numFmtId="169" fontId="3" fillId="0" borderId="38" xfId="0" applyNumberFormat="1" applyFont="1" applyBorder="1" applyAlignment="1" applyProtection="1">
      <alignment horizontal="left" vertical="top" wrapText="1"/>
      <protection hidden="1"/>
    </xf>
    <xf numFmtId="169" fontId="4" fillId="0" borderId="18" xfId="0" applyNumberFormat="1" applyFont="1" applyBorder="1" applyAlignment="1" applyProtection="1">
      <alignment horizontal="center" vertical="center"/>
      <protection hidden="1"/>
    </xf>
    <xf numFmtId="170" fontId="4" fillId="0" borderId="38" xfId="0" applyNumberFormat="1" applyFont="1" applyBorder="1" applyAlignment="1" applyProtection="1">
      <alignment horizontal="left" vertical="center" wrapText="1"/>
      <protection hidden="1"/>
    </xf>
    <xf numFmtId="166" fontId="4" fillId="0" borderId="1" xfId="0" applyNumberFormat="1" applyFont="1" applyBorder="1" applyAlignment="1" applyProtection="1">
      <alignment horizontal="center" vertical="center"/>
      <protection hidden="1"/>
    </xf>
    <xf numFmtId="170" fontId="4" fillId="0" borderId="39" xfId="0" applyNumberFormat="1" applyFont="1" applyBorder="1" applyAlignment="1" applyProtection="1">
      <alignment horizontal="left" vertical="center" wrapText="1"/>
      <protection hidden="1"/>
    </xf>
    <xf numFmtId="169" fontId="4" fillId="0" borderId="39" xfId="0" applyNumberFormat="1" applyFont="1" applyBorder="1" applyAlignment="1" applyProtection="1">
      <alignment horizontal="center" vertical="center"/>
      <protection hidden="1"/>
    </xf>
    <xf numFmtId="167" fontId="4" fillId="0" borderId="39" xfId="0" applyNumberFormat="1" applyFont="1" applyBorder="1" applyAlignment="1" applyProtection="1">
      <alignment horizontal="center" vertical="center"/>
      <protection hidden="1"/>
    </xf>
    <xf numFmtId="166" fontId="4" fillId="0" borderId="39" xfId="0" applyNumberFormat="1" applyFont="1" applyBorder="1" applyAlignment="1" applyProtection="1">
      <alignment horizontal="center" vertical="center"/>
      <protection hidden="1"/>
    </xf>
    <xf numFmtId="164" fontId="4" fillId="0" borderId="39" xfId="0" applyNumberFormat="1" applyFont="1" applyBorder="1" applyAlignment="1" applyProtection="1">
      <alignment horizontal="right" vertical="center"/>
      <protection hidden="1"/>
    </xf>
    <xf numFmtId="0" fontId="2" fillId="0" borderId="15" xfId="0" applyFont="1" applyBorder="1" applyProtection="1">
      <protection hidden="1"/>
    </xf>
    <xf numFmtId="170" fontId="4" fillId="0" borderId="17" xfId="0" applyNumberFormat="1" applyFont="1" applyBorder="1" applyAlignment="1" applyProtection="1">
      <alignment horizontal="left" vertical="center" wrapText="1"/>
      <protection hidden="1"/>
    </xf>
    <xf numFmtId="170" fontId="4" fillId="0" borderId="27" xfId="0" applyNumberFormat="1" applyFont="1" applyBorder="1" applyAlignment="1" applyProtection="1">
      <alignment horizontal="left" vertical="center" wrapText="1"/>
      <protection hidden="1"/>
    </xf>
    <xf numFmtId="0" fontId="2" fillId="0" borderId="17" xfId="0" applyFont="1" applyBorder="1" applyAlignment="1" applyProtection="1">
      <alignment horizontal="right" vertical="center"/>
      <protection hidden="1"/>
    </xf>
    <xf numFmtId="0" fontId="0" fillId="0" borderId="17" xfId="0" applyBorder="1" applyProtection="1">
      <protection hidden="1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8"/>
  <sheetViews>
    <sheetView showGridLines="0" tabSelected="1" topLeftCell="A128" workbookViewId="0">
      <selection activeCell="X81" sqref="X80:X81"/>
    </sheetView>
  </sheetViews>
  <sheetFormatPr defaultColWidth="9.109375" defaultRowHeight="13.2" x14ac:dyDescent="0.25"/>
  <cols>
    <col min="1" max="1" width="0.5546875" customWidth="1"/>
    <col min="2" max="12" width="0" hidden="1" customWidth="1"/>
    <col min="13" max="13" width="68" customWidth="1"/>
    <col min="14" max="15" width="0" hidden="1" customWidth="1"/>
    <col min="16" max="16" width="3.33203125" customWidth="1"/>
    <col min="17" max="17" width="2.109375" customWidth="1"/>
    <col min="18" max="18" width="3.33203125" customWidth="1"/>
    <col min="19" max="19" width="7.109375" customWidth="1"/>
    <col min="20" max="20" width="5.44140625" customWidth="1"/>
    <col min="21" max="21" width="5.33203125" customWidth="1"/>
    <col min="22" max="22" width="7.6640625" customWidth="1"/>
    <col min="23" max="23" width="0" hidden="1" customWidth="1"/>
    <col min="24" max="24" width="14.33203125" customWidth="1"/>
    <col min="25" max="25" width="15" customWidth="1"/>
    <col min="26" max="26" width="14" customWidth="1"/>
    <col min="27" max="27" width="0" hidden="1" customWidth="1"/>
    <col min="28" max="28" width="1.109375" customWidth="1"/>
    <col min="29" max="256" width="9.109375" customWidth="1"/>
  </cols>
  <sheetData>
    <row r="1" spans="1:28" ht="12.75" customHeight="1" x14ac:dyDescent="0.25">
      <c r="A1" s="10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0"/>
      <c r="Z1" s="1"/>
      <c r="AA1" s="1"/>
      <c r="AB1" s="1"/>
    </row>
    <row r="2" spans="1:28" ht="12.75" customHeight="1" x14ac:dyDescent="0.3">
      <c r="A2" s="102"/>
      <c r="B2" s="101"/>
      <c r="C2" s="101"/>
      <c r="D2" s="101"/>
      <c r="E2" s="101"/>
      <c r="F2" s="101"/>
      <c r="G2" s="101"/>
      <c r="H2" s="101"/>
      <c r="I2" s="101"/>
      <c r="J2" s="101"/>
      <c r="K2" s="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"/>
      <c r="W2" s="101"/>
      <c r="X2" s="103" t="s">
        <v>186</v>
      </c>
      <c r="Y2" s="100"/>
      <c r="Z2" s="1"/>
      <c r="AA2" s="1"/>
      <c r="AB2" s="1"/>
    </row>
    <row r="3" spans="1:28" ht="12.75" customHeight="1" x14ac:dyDescent="0.3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"/>
      <c r="W3" s="101"/>
      <c r="X3" s="103" t="s">
        <v>177</v>
      </c>
      <c r="Y3" s="100"/>
      <c r="Z3" s="1"/>
      <c r="AA3" s="1"/>
      <c r="AB3" s="1"/>
    </row>
    <row r="4" spans="1:28" ht="12.75" customHeight="1" x14ac:dyDescent="0.3">
      <c r="A4" s="102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"/>
      <c r="W4" s="101"/>
      <c r="X4" s="103" t="s">
        <v>176</v>
      </c>
      <c r="Y4" s="100"/>
      <c r="Z4" s="1"/>
      <c r="AA4" s="1"/>
      <c r="AB4" s="1"/>
    </row>
    <row r="5" spans="1:28" ht="12.75" customHeight="1" x14ac:dyDescent="0.3">
      <c r="A5" s="102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3"/>
      <c r="O5" s="3"/>
      <c r="P5" s="1"/>
      <c r="Q5" s="104"/>
      <c r="R5" s="2"/>
      <c r="S5" s="104"/>
      <c r="T5" s="104"/>
      <c r="U5" s="104"/>
      <c r="V5" s="1"/>
      <c r="W5" s="105"/>
      <c r="X5" s="103" t="s">
        <v>178</v>
      </c>
      <c r="Y5" s="104"/>
      <c r="Z5" s="95"/>
      <c r="AA5" s="1"/>
      <c r="AB5" s="1"/>
    </row>
    <row r="6" spans="1:28" ht="12.75" customHeight="1" x14ac:dyDescent="0.3">
      <c r="A6" s="102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"/>
      <c r="W6" s="101"/>
      <c r="X6" s="103" t="s">
        <v>191</v>
      </c>
      <c r="Y6" s="100"/>
      <c r="Z6" s="1"/>
      <c r="AA6" s="1"/>
      <c r="AB6" s="1"/>
    </row>
    <row r="7" spans="1:28" ht="12.75" customHeight="1" x14ac:dyDescent="0.25">
      <c r="A7" s="102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0"/>
      <c r="Z7" s="1"/>
      <c r="AA7" s="1"/>
      <c r="AB7" s="1"/>
    </row>
    <row r="8" spans="1:28" ht="12.75" customHeight="1" x14ac:dyDescent="0.25">
      <c r="A8" s="94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1"/>
      <c r="AB8" s="1"/>
    </row>
    <row r="9" spans="1:28" ht="12.75" customHeight="1" x14ac:dyDescent="0.3">
      <c r="A9" s="99" t="s">
        <v>180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1"/>
      <c r="AB9" s="1"/>
    </row>
    <row r="10" spans="1:28" ht="12.75" customHeight="1" x14ac:dyDescent="0.3">
      <c r="A10" s="99" t="s">
        <v>181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1"/>
      <c r="AB10" s="1"/>
    </row>
    <row r="11" spans="1:28" ht="12.75" customHeight="1" x14ac:dyDescent="0.25">
      <c r="A11" s="97" t="s">
        <v>175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1"/>
      <c r="AB11" s="1"/>
    </row>
    <row r="12" spans="1:28" ht="12.75" customHeight="1" x14ac:dyDescent="0.25">
      <c r="A12" s="97" t="s">
        <v>174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2"/>
      <c r="Z12" s="95"/>
      <c r="AA12" s="1"/>
      <c r="AB12" s="1"/>
    </row>
    <row r="13" spans="1:28" ht="12.75" customHeight="1" x14ac:dyDescent="0.25">
      <c r="A13" s="96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2"/>
      <c r="Z13" s="95"/>
      <c r="AA13" s="1"/>
      <c r="AB13" s="1"/>
    </row>
    <row r="14" spans="1:28" ht="12.75" customHeight="1" thickBot="1" x14ac:dyDescent="0.3">
      <c r="A14" s="94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1"/>
      <c r="Z14" s="90" t="s">
        <v>173</v>
      </c>
      <c r="AA14" s="1"/>
      <c r="AB14" s="1"/>
    </row>
    <row r="15" spans="1:28" ht="69.900000000000006" customHeight="1" thickBot="1" x14ac:dyDescent="0.3">
      <c r="A15" s="23"/>
      <c r="B15" s="89"/>
      <c r="C15" s="89"/>
      <c r="D15" s="89"/>
      <c r="E15" s="89"/>
      <c r="F15" s="89"/>
      <c r="G15" s="89"/>
      <c r="H15" s="89"/>
      <c r="I15" s="89"/>
      <c r="J15" s="89"/>
      <c r="K15" s="88"/>
      <c r="L15" s="88"/>
      <c r="M15" s="84" t="s">
        <v>172</v>
      </c>
      <c r="N15" s="86" t="s">
        <v>171</v>
      </c>
      <c r="O15" s="87" t="s">
        <v>170</v>
      </c>
      <c r="P15" s="146" t="s">
        <v>169</v>
      </c>
      <c r="Q15" s="146"/>
      <c r="R15" s="146"/>
      <c r="S15" s="146"/>
      <c r="T15" s="86" t="s">
        <v>168</v>
      </c>
      <c r="U15" s="85" t="s">
        <v>167</v>
      </c>
      <c r="V15" s="86" t="s">
        <v>166</v>
      </c>
      <c r="W15" s="85" t="s">
        <v>165</v>
      </c>
      <c r="X15" s="85" t="s">
        <v>164</v>
      </c>
      <c r="Y15" s="84" t="s">
        <v>163</v>
      </c>
      <c r="Z15" s="83" t="s">
        <v>162</v>
      </c>
      <c r="AA15" s="82"/>
      <c r="AB15" s="1"/>
    </row>
    <row r="16" spans="1:28" ht="12" customHeight="1" x14ac:dyDescent="0.25">
      <c r="A16" s="81"/>
      <c r="B16" s="80"/>
      <c r="C16" s="80"/>
      <c r="D16" s="80"/>
      <c r="E16" s="80"/>
      <c r="F16" s="80"/>
      <c r="G16" s="80"/>
      <c r="H16" s="80"/>
      <c r="I16" s="80"/>
      <c r="J16" s="80"/>
      <c r="K16" s="79"/>
      <c r="L16" s="79"/>
      <c r="M16" s="76">
        <v>1</v>
      </c>
      <c r="N16" s="77">
        <v>2</v>
      </c>
      <c r="O16" s="78">
        <v>5</v>
      </c>
      <c r="P16" s="147">
        <v>2</v>
      </c>
      <c r="Q16" s="147"/>
      <c r="R16" s="147"/>
      <c r="S16" s="147"/>
      <c r="T16" s="77">
        <v>3</v>
      </c>
      <c r="U16" s="76">
        <v>4</v>
      </c>
      <c r="V16" s="77">
        <v>5</v>
      </c>
      <c r="W16" s="76">
        <v>7</v>
      </c>
      <c r="X16" s="76">
        <v>6</v>
      </c>
      <c r="Y16" s="76">
        <v>7</v>
      </c>
      <c r="Z16" s="76">
        <v>8</v>
      </c>
      <c r="AA16" s="75"/>
      <c r="AB16" s="1"/>
    </row>
    <row r="17" spans="1:28" ht="43.5" customHeight="1" x14ac:dyDescent="0.25">
      <c r="A17" s="34"/>
      <c r="B17" s="33"/>
      <c r="C17" s="48"/>
      <c r="D17" s="148" t="s">
        <v>179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32" t="s">
        <v>161</v>
      </c>
      <c r="P17" s="72" t="s">
        <v>145</v>
      </c>
      <c r="Q17" s="74" t="s">
        <v>14</v>
      </c>
      <c r="R17" s="73" t="s">
        <v>12</v>
      </c>
      <c r="S17" s="106" t="s">
        <v>10</v>
      </c>
      <c r="T17" s="72" t="s">
        <v>2</v>
      </c>
      <c r="U17" s="72" t="s">
        <v>2</v>
      </c>
      <c r="V17" s="71" t="s">
        <v>2</v>
      </c>
      <c r="W17" s="27"/>
      <c r="X17" s="70">
        <f>X18</f>
        <v>1007399.95</v>
      </c>
      <c r="Y17" s="70">
        <f>Y18</f>
        <v>1049659.3999999999</v>
      </c>
      <c r="Z17" s="69">
        <v>720977</v>
      </c>
      <c r="AA17" s="24"/>
      <c r="AB17" s="1"/>
    </row>
    <row r="18" spans="1:28" ht="24.6" customHeight="1" x14ac:dyDescent="0.25">
      <c r="A18" s="34"/>
      <c r="B18" s="33"/>
      <c r="C18" s="48"/>
      <c r="D18" s="55"/>
      <c r="E18" s="140" t="s">
        <v>89</v>
      </c>
      <c r="F18" s="141"/>
      <c r="G18" s="141"/>
      <c r="H18" s="141"/>
      <c r="I18" s="141"/>
      <c r="J18" s="141"/>
      <c r="K18" s="141"/>
      <c r="L18" s="141"/>
      <c r="M18" s="141"/>
      <c r="N18" s="141"/>
      <c r="O18" s="32" t="s">
        <v>160</v>
      </c>
      <c r="P18" s="52" t="s">
        <v>145</v>
      </c>
      <c r="Q18" s="54" t="s">
        <v>19</v>
      </c>
      <c r="R18" s="53" t="s">
        <v>12</v>
      </c>
      <c r="S18" s="107" t="s">
        <v>10</v>
      </c>
      <c r="T18" s="52" t="s">
        <v>2</v>
      </c>
      <c r="U18" s="52" t="s">
        <v>2</v>
      </c>
      <c r="V18" s="51" t="s">
        <v>2</v>
      </c>
      <c r="W18" s="27"/>
      <c r="X18" s="50">
        <f>X19+X23</f>
        <v>1007399.95</v>
      </c>
      <c r="Y18" s="50">
        <f>Y19+Y23</f>
        <v>1049659.3999999999</v>
      </c>
      <c r="Z18" s="49">
        <v>720977</v>
      </c>
      <c r="AA18" s="24"/>
      <c r="AB18" s="1"/>
    </row>
    <row r="19" spans="1:28" ht="15" customHeight="1" x14ac:dyDescent="0.25">
      <c r="A19" s="34"/>
      <c r="B19" s="33"/>
      <c r="C19" s="48"/>
      <c r="D19" s="47"/>
      <c r="E19" s="46"/>
      <c r="F19" s="138" t="s">
        <v>159</v>
      </c>
      <c r="G19" s="137"/>
      <c r="H19" s="137"/>
      <c r="I19" s="137"/>
      <c r="J19" s="137"/>
      <c r="K19" s="137"/>
      <c r="L19" s="137"/>
      <c r="M19" s="137"/>
      <c r="N19" s="137"/>
      <c r="O19" s="32" t="s">
        <v>158</v>
      </c>
      <c r="P19" s="38" t="s">
        <v>145</v>
      </c>
      <c r="Q19" s="40" t="s">
        <v>19</v>
      </c>
      <c r="R19" s="39" t="s">
        <v>48</v>
      </c>
      <c r="S19" s="108" t="s">
        <v>10</v>
      </c>
      <c r="T19" s="38" t="s">
        <v>2</v>
      </c>
      <c r="U19" s="38" t="s">
        <v>2</v>
      </c>
      <c r="V19" s="37" t="s">
        <v>2</v>
      </c>
      <c r="W19" s="27"/>
      <c r="X19" s="36">
        <v>21680.82</v>
      </c>
      <c r="Y19" s="36">
        <v>200000</v>
      </c>
      <c r="Z19" s="35">
        <v>100000</v>
      </c>
      <c r="AA19" s="24"/>
      <c r="AB19" s="1"/>
    </row>
    <row r="20" spans="1:28" ht="15" customHeight="1" x14ac:dyDescent="0.25">
      <c r="A20" s="34"/>
      <c r="B20" s="41"/>
      <c r="C20" s="45"/>
      <c r="D20" s="44"/>
      <c r="E20" s="43"/>
      <c r="F20" s="42"/>
      <c r="G20" s="137" t="s">
        <v>157</v>
      </c>
      <c r="H20" s="137"/>
      <c r="I20" s="137"/>
      <c r="J20" s="137"/>
      <c r="K20" s="137"/>
      <c r="L20" s="137"/>
      <c r="M20" s="137"/>
      <c r="N20" s="137"/>
      <c r="O20" s="32" t="s">
        <v>156</v>
      </c>
      <c r="P20" s="38" t="s">
        <v>145</v>
      </c>
      <c r="Q20" s="40" t="s">
        <v>19</v>
      </c>
      <c r="R20" s="39" t="s">
        <v>48</v>
      </c>
      <c r="S20" s="108" t="s">
        <v>155</v>
      </c>
      <c r="T20" s="38" t="s">
        <v>2</v>
      </c>
      <c r="U20" s="38" t="s">
        <v>2</v>
      </c>
      <c r="V20" s="37" t="s">
        <v>2</v>
      </c>
      <c r="W20" s="27"/>
      <c r="X20" s="36">
        <v>21680.82</v>
      </c>
      <c r="Y20" s="36">
        <v>200000</v>
      </c>
      <c r="Z20" s="35">
        <v>100000</v>
      </c>
      <c r="AA20" s="24"/>
      <c r="AB20" s="1"/>
    </row>
    <row r="21" spans="1:28" ht="15" customHeight="1" x14ac:dyDescent="0.25">
      <c r="A21" s="34"/>
      <c r="B21" s="136" t="s">
        <v>148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32" t="s">
        <v>156</v>
      </c>
      <c r="P21" s="38" t="s">
        <v>145</v>
      </c>
      <c r="Q21" s="40" t="s">
        <v>19</v>
      </c>
      <c r="R21" s="39" t="s">
        <v>48</v>
      </c>
      <c r="S21" s="108" t="s">
        <v>155</v>
      </c>
      <c r="T21" s="38">
        <v>8</v>
      </c>
      <c r="U21" s="38">
        <v>1</v>
      </c>
      <c r="V21" s="37" t="s">
        <v>2</v>
      </c>
      <c r="W21" s="27"/>
      <c r="X21" s="36">
        <v>21680.82</v>
      </c>
      <c r="Y21" s="36">
        <v>200000</v>
      </c>
      <c r="Z21" s="35">
        <v>100000</v>
      </c>
      <c r="AA21" s="24"/>
      <c r="AB21" s="1"/>
    </row>
    <row r="22" spans="1:28" ht="15" customHeight="1" x14ac:dyDescent="0.25">
      <c r="A22" s="34"/>
      <c r="B22" s="135" t="s">
        <v>147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32" t="s">
        <v>156</v>
      </c>
      <c r="P22" s="29" t="s">
        <v>145</v>
      </c>
      <c r="Q22" s="31" t="s">
        <v>19</v>
      </c>
      <c r="R22" s="30" t="s">
        <v>48</v>
      </c>
      <c r="S22" s="109" t="s">
        <v>155</v>
      </c>
      <c r="T22" s="29">
        <v>8</v>
      </c>
      <c r="U22" s="29">
        <v>1</v>
      </c>
      <c r="V22" s="28" t="s">
        <v>143</v>
      </c>
      <c r="W22" s="27"/>
      <c r="X22" s="26">
        <v>21680.82</v>
      </c>
      <c r="Y22" s="26">
        <v>200000</v>
      </c>
      <c r="Z22" s="25">
        <v>100000</v>
      </c>
      <c r="AA22" s="24"/>
      <c r="AB22" s="1"/>
    </row>
    <row r="23" spans="1:28" ht="29.25" customHeight="1" x14ac:dyDescent="0.25">
      <c r="A23" s="34"/>
      <c r="B23" s="61"/>
      <c r="C23" s="60"/>
      <c r="D23" s="55"/>
      <c r="E23" s="46"/>
      <c r="F23" s="142" t="s">
        <v>154</v>
      </c>
      <c r="G23" s="139"/>
      <c r="H23" s="139"/>
      <c r="I23" s="139"/>
      <c r="J23" s="139"/>
      <c r="K23" s="139"/>
      <c r="L23" s="139"/>
      <c r="M23" s="139"/>
      <c r="N23" s="139"/>
      <c r="O23" s="32" t="s">
        <v>153</v>
      </c>
      <c r="P23" s="64" t="s">
        <v>145</v>
      </c>
      <c r="Q23" s="110" t="s">
        <v>19</v>
      </c>
      <c r="R23" s="111" t="s">
        <v>39</v>
      </c>
      <c r="S23" s="112" t="s">
        <v>10</v>
      </c>
      <c r="T23" s="64" t="s">
        <v>2</v>
      </c>
      <c r="U23" s="64" t="s">
        <v>2</v>
      </c>
      <c r="V23" s="63" t="s">
        <v>2</v>
      </c>
      <c r="W23" s="27"/>
      <c r="X23" s="14">
        <f>X24+X27+X30</f>
        <v>985719.13</v>
      </c>
      <c r="Y23" s="14">
        <f>Y24+Y27</f>
        <v>849659.4</v>
      </c>
      <c r="Z23" s="62">
        <v>620977</v>
      </c>
      <c r="AA23" s="24"/>
      <c r="AB23" s="1"/>
    </row>
    <row r="24" spans="1:28" ht="29.25" customHeight="1" x14ac:dyDescent="0.25">
      <c r="A24" s="34"/>
      <c r="B24" s="41"/>
      <c r="C24" s="45"/>
      <c r="D24" s="44"/>
      <c r="E24" s="43"/>
      <c r="F24" s="42"/>
      <c r="G24" s="137" t="s">
        <v>152</v>
      </c>
      <c r="H24" s="137"/>
      <c r="I24" s="137"/>
      <c r="J24" s="137"/>
      <c r="K24" s="137"/>
      <c r="L24" s="137"/>
      <c r="M24" s="137"/>
      <c r="N24" s="137"/>
      <c r="O24" s="32" t="s">
        <v>151</v>
      </c>
      <c r="P24" s="38" t="s">
        <v>145</v>
      </c>
      <c r="Q24" s="40" t="s">
        <v>19</v>
      </c>
      <c r="R24" s="39" t="s">
        <v>39</v>
      </c>
      <c r="S24" s="108" t="s">
        <v>150</v>
      </c>
      <c r="T24" s="38" t="s">
        <v>2</v>
      </c>
      <c r="U24" s="38" t="s">
        <v>2</v>
      </c>
      <c r="V24" s="37" t="s">
        <v>2</v>
      </c>
      <c r="W24" s="27"/>
      <c r="X24" s="36">
        <v>290000</v>
      </c>
      <c r="Y24" s="36">
        <v>0</v>
      </c>
      <c r="Z24" s="35">
        <v>0</v>
      </c>
      <c r="AA24" s="24"/>
      <c r="AB24" s="1"/>
    </row>
    <row r="25" spans="1:28" ht="15" customHeight="1" x14ac:dyDescent="0.25">
      <c r="A25" s="34"/>
      <c r="B25" s="136" t="s">
        <v>148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32" t="s">
        <v>151</v>
      </c>
      <c r="P25" s="38" t="s">
        <v>145</v>
      </c>
      <c r="Q25" s="40" t="s">
        <v>19</v>
      </c>
      <c r="R25" s="39" t="s">
        <v>39</v>
      </c>
      <c r="S25" s="108" t="s">
        <v>150</v>
      </c>
      <c r="T25" s="38">
        <v>8</v>
      </c>
      <c r="U25" s="38">
        <v>1</v>
      </c>
      <c r="V25" s="37" t="s">
        <v>2</v>
      </c>
      <c r="W25" s="27"/>
      <c r="X25" s="36">
        <v>290000</v>
      </c>
      <c r="Y25" s="36">
        <v>0</v>
      </c>
      <c r="Z25" s="35">
        <v>0</v>
      </c>
      <c r="AA25" s="24"/>
      <c r="AB25" s="1"/>
    </row>
    <row r="26" spans="1:28" ht="15" customHeight="1" x14ac:dyDescent="0.25">
      <c r="A26" s="34"/>
      <c r="B26" s="135" t="s">
        <v>147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32" t="s">
        <v>151</v>
      </c>
      <c r="P26" s="29" t="s">
        <v>145</v>
      </c>
      <c r="Q26" s="31" t="s">
        <v>19</v>
      </c>
      <c r="R26" s="30" t="s">
        <v>39</v>
      </c>
      <c r="S26" s="109" t="s">
        <v>150</v>
      </c>
      <c r="T26" s="29">
        <v>8</v>
      </c>
      <c r="U26" s="29">
        <v>1</v>
      </c>
      <c r="V26" s="28" t="s">
        <v>143</v>
      </c>
      <c r="W26" s="27"/>
      <c r="X26" s="26">
        <v>290000</v>
      </c>
      <c r="Y26" s="26">
        <v>0</v>
      </c>
      <c r="Z26" s="25">
        <v>0</v>
      </c>
      <c r="AA26" s="24"/>
      <c r="AB26" s="1"/>
    </row>
    <row r="27" spans="1:28" ht="25.2" customHeight="1" x14ac:dyDescent="0.25">
      <c r="A27" s="34"/>
      <c r="B27" s="68"/>
      <c r="C27" s="67"/>
      <c r="D27" s="66"/>
      <c r="E27" s="65"/>
      <c r="F27" s="42"/>
      <c r="G27" s="139" t="s">
        <v>149</v>
      </c>
      <c r="H27" s="139"/>
      <c r="I27" s="139"/>
      <c r="J27" s="139"/>
      <c r="K27" s="139"/>
      <c r="L27" s="139"/>
      <c r="M27" s="139"/>
      <c r="N27" s="139"/>
      <c r="O27" s="32" t="s">
        <v>146</v>
      </c>
      <c r="P27" s="64" t="s">
        <v>145</v>
      </c>
      <c r="Q27" s="110" t="s">
        <v>19</v>
      </c>
      <c r="R27" s="111" t="s">
        <v>39</v>
      </c>
      <c r="S27" s="112" t="s">
        <v>144</v>
      </c>
      <c r="T27" s="64" t="s">
        <v>2</v>
      </c>
      <c r="U27" s="64" t="s">
        <v>2</v>
      </c>
      <c r="V27" s="63" t="s">
        <v>2</v>
      </c>
      <c r="W27" s="27"/>
      <c r="X27" s="14">
        <f>X28</f>
        <v>515719.13</v>
      </c>
      <c r="Y27" s="14">
        <f>Y28</f>
        <v>849659.4</v>
      </c>
      <c r="Z27" s="62">
        <v>620977</v>
      </c>
      <c r="AA27" s="24"/>
      <c r="AB27" s="1"/>
    </row>
    <row r="28" spans="1:28" ht="25.2" customHeight="1" x14ac:dyDescent="0.25">
      <c r="A28" s="34"/>
      <c r="B28" s="136" t="s">
        <v>148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32" t="s">
        <v>146</v>
      </c>
      <c r="P28" s="38" t="s">
        <v>145</v>
      </c>
      <c r="Q28" s="40" t="s">
        <v>19</v>
      </c>
      <c r="R28" s="39" t="s">
        <v>39</v>
      </c>
      <c r="S28" s="108" t="s">
        <v>144</v>
      </c>
      <c r="T28" s="38">
        <v>8</v>
      </c>
      <c r="U28" s="38">
        <v>1</v>
      </c>
      <c r="V28" s="37" t="s">
        <v>2</v>
      </c>
      <c r="W28" s="27"/>
      <c r="X28" s="36">
        <f>X29</f>
        <v>515719.13</v>
      </c>
      <c r="Y28" s="36">
        <f>Y29</f>
        <v>849659.4</v>
      </c>
      <c r="Z28" s="35">
        <v>620977</v>
      </c>
      <c r="AA28" s="24"/>
      <c r="AB28" s="1"/>
    </row>
    <row r="29" spans="1:28" ht="15" customHeight="1" x14ac:dyDescent="0.25">
      <c r="A29" s="34"/>
      <c r="B29" s="136" t="s">
        <v>147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29" t="s">
        <v>146</v>
      </c>
      <c r="P29" s="38" t="s">
        <v>145</v>
      </c>
      <c r="Q29" s="40" t="s">
        <v>19</v>
      </c>
      <c r="R29" s="39" t="s">
        <v>39</v>
      </c>
      <c r="S29" s="108" t="s">
        <v>144</v>
      </c>
      <c r="T29" s="38">
        <v>8</v>
      </c>
      <c r="U29" s="38">
        <v>1</v>
      </c>
      <c r="V29" s="37" t="s">
        <v>143</v>
      </c>
      <c r="W29" s="155"/>
      <c r="X29" s="36">
        <v>515719.13</v>
      </c>
      <c r="Y29" s="36">
        <v>849659.4</v>
      </c>
      <c r="Z29" s="35">
        <v>620977</v>
      </c>
      <c r="AA29" s="24"/>
      <c r="AB29" s="1"/>
    </row>
    <row r="30" spans="1:28" s="166" customFormat="1" ht="15" customHeight="1" x14ac:dyDescent="0.25">
      <c r="A30" s="161"/>
      <c r="B30" s="133"/>
      <c r="C30" s="162"/>
      <c r="D30" s="133"/>
      <c r="E30" s="133"/>
      <c r="F30" s="133"/>
      <c r="G30" s="133"/>
      <c r="H30" s="133"/>
      <c r="I30" s="133"/>
      <c r="J30" s="133"/>
      <c r="K30" s="133"/>
      <c r="L30" s="163"/>
      <c r="M30" s="154" t="s">
        <v>192</v>
      </c>
      <c r="N30" s="154"/>
      <c r="O30" s="32"/>
      <c r="P30" s="121">
        <v>81</v>
      </c>
      <c r="Q30" s="123">
        <v>4</v>
      </c>
      <c r="R30" s="121">
        <v>2</v>
      </c>
      <c r="S30" s="124">
        <v>90005</v>
      </c>
      <c r="T30" s="29"/>
      <c r="U30" s="29"/>
      <c r="V30" s="28"/>
      <c r="W30" s="27"/>
      <c r="X30" s="26">
        <v>180000</v>
      </c>
      <c r="Y30" s="26">
        <v>0</v>
      </c>
      <c r="Z30" s="26">
        <v>0</v>
      </c>
      <c r="AA30" s="164"/>
      <c r="AB30" s="165"/>
    </row>
    <row r="31" spans="1:28" ht="15" customHeight="1" x14ac:dyDescent="0.25">
      <c r="A31" s="34"/>
      <c r="B31" s="61"/>
      <c r="C31" s="127"/>
      <c r="D31" s="61"/>
      <c r="E31" s="134"/>
      <c r="F31" s="134"/>
      <c r="G31" s="134"/>
      <c r="H31" s="134"/>
      <c r="I31" s="134"/>
      <c r="J31" s="134"/>
      <c r="K31" s="134"/>
      <c r="L31" s="117"/>
      <c r="M31" s="156" t="s">
        <v>148</v>
      </c>
      <c r="N31" s="156"/>
      <c r="O31" s="157"/>
      <c r="P31" s="121">
        <v>81</v>
      </c>
      <c r="Q31" s="123">
        <v>4</v>
      </c>
      <c r="R31" s="121">
        <v>2</v>
      </c>
      <c r="S31" s="124">
        <v>90005</v>
      </c>
      <c r="T31" s="158">
        <v>8</v>
      </c>
      <c r="U31" s="158">
        <v>1</v>
      </c>
      <c r="V31" s="159"/>
      <c r="W31" s="159"/>
      <c r="X31" s="160">
        <v>180000</v>
      </c>
      <c r="Y31" s="160">
        <v>0</v>
      </c>
      <c r="Z31" s="160">
        <v>0</v>
      </c>
      <c r="AA31" s="24"/>
      <c r="AB31" s="1"/>
    </row>
    <row r="32" spans="1:28" ht="15" customHeight="1" x14ac:dyDescent="0.25">
      <c r="A32" s="34"/>
      <c r="B32" s="61"/>
      <c r="C32" s="127"/>
      <c r="D32" s="61"/>
      <c r="E32" s="134"/>
      <c r="F32" s="134"/>
      <c r="G32" s="134"/>
      <c r="H32" s="134"/>
      <c r="I32" s="134"/>
      <c r="J32" s="134"/>
      <c r="K32" s="134"/>
      <c r="L32" s="117"/>
      <c r="M32" s="119" t="s">
        <v>56</v>
      </c>
      <c r="N32" s="119"/>
      <c r="O32" s="153"/>
      <c r="P32" s="121">
        <v>81</v>
      </c>
      <c r="Q32" s="123">
        <v>4</v>
      </c>
      <c r="R32" s="121">
        <v>2</v>
      </c>
      <c r="S32" s="124">
        <v>90005</v>
      </c>
      <c r="T32" s="121">
        <v>8</v>
      </c>
      <c r="U32" s="121">
        <v>1</v>
      </c>
      <c r="V32" s="28">
        <v>240</v>
      </c>
      <c r="W32" s="28"/>
      <c r="X32" s="122">
        <v>180000</v>
      </c>
      <c r="Y32" s="122">
        <v>0</v>
      </c>
      <c r="Z32" s="122">
        <v>0</v>
      </c>
      <c r="AA32" s="24"/>
      <c r="AB32" s="1"/>
    </row>
    <row r="33" spans="1:28" ht="57.75" customHeight="1" x14ac:dyDescent="0.25">
      <c r="A33" s="34"/>
      <c r="B33" s="61"/>
      <c r="C33" s="60"/>
      <c r="D33" s="144" t="s">
        <v>182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30" t="s">
        <v>142</v>
      </c>
      <c r="P33" s="59" t="s">
        <v>93</v>
      </c>
      <c r="Q33" s="113" t="s">
        <v>14</v>
      </c>
      <c r="R33" s="114" t="s">
        <v>12</v>
      </c>
      <c r="S33" s="115" t="s">
        <v>10</v>
      </c>
      <c r="T33" s="59" t="s">
        <v>2</v>
      </c>
      <c r="U33" s="59" t="s">
        <v>2</v>
      </c>
      <c r="V33" s="58" t="s">
        <v>2</v>
      </c>
      <c r="W33" s="120"/>
      <c r="X33" s="57">
        <f>X34</f>
        <v>4684075.3899999997</v>
      </c>
      <c r="Y33" s="57">
        <v>971918.47</v>
      </c>
      <c r="Z33" s="56">
        <v>3328836.41</v>
      </c>
      <c r="AA33" s="24"/>
      <c r="AB33" s="1"/>
    </row>
    <row r="34" spans="1:28" ht="37.799999999999997" customHeight="1" x14ac:dyDescent="0.25">
      <c r="A34" s="34"/>
      <c r="B34" s="33"/>
      <c r="C34" s="48"/>
      <c r="D34" s="55"/>
      <c r="E34" s="140" t="s">
        <v>89</v>
      </c>
      <c r="F34" s="141"/>
      <c r="G34" s="141"/>
      <c r="H34" s="141"/>
      <c r="I34" s="141"/>
      <c r="J34" s="141"/>
      <c r="K34" s="141"/>
      <c r="L34" s="141"/>
      <c r="M34" s="141"/>
      <c r="N34" s="141"/>
      <c r="O34" s="32" t="s">
        <v>141</v>
      </c>
      <c r="P34" s="52" t="s">
        <v>93</v>
      </c>
      <c r="Q34" s="54" t="s">
        <v>19</v>
      </c>
      <c r="R34" s="53" t="s">
        <v>12</v>
      </c>
      <c r="S34" s="107" t="s">
        <v>10</v>
      </c>
      <c r="T34" s="52" t="s">
        <v>2</v>
      </c>
      <c r="U34" s="52" t="s">
        <v>2</v>
      </c>
      <c r="V34" s="51" t="s">
        <v>2</v>
      </c>
      <c r="W34" s="27"/>
      <c r="X34" s="50">
        <f>X35+X39+X52+X56+X60+X64+X70</f>
        <v>4684075.3899999997</v>
      </c>
      <c r="Y34" s="50">
        <v>971918.47</v>
      </c>
      <c r="Z34" s="49">
        <v>3328836.41</v>
      </c>
      <c r="AA34" s="24"/>
      <c r="AB34" s="1"/>
    </row>
    <row r="35" spans="1:28" ht="43.5" customHeight="1" x14ac:dyDescent="0.25">
      <c r="A35" s="34"/>
      <c r="B35" s="33"/>
      <c r="C35" s="48"/>
      <c r="D35" s="47"/>
      <c r="E35" s="46"/>
      <c r="F35" s="138" t="s">
        <v>140</v>
      </c>
      <c r="G35" s="137"/>
      <c r="H35" s="137"/>
      <c r="I35" s="137"/>
      <c r="J35" s="137"/>
      <c r="K35" s="137"/>
      <c r="L35" s="137"/>
      <c r="M35" s="137"/>
      <c r="N35" s="137"/>
      <c r="O35" s="32" t="s">
        <v>139</v>
      </c>
      <c r="P35" s="38" t="s">
        <v>93</v>
      </c>
      <c r="Q35" s="40" t="s">
        <v>19</v>
      </c>
      <c r="R35" s="39" t="s">
        <v>48</v>
      </c>
      <c r="S35" s="108" t="s">
        <v>10</v>
      </c>
      <c r="T35" s="38" t="s">
        <v>2</v>
      </c>
      <c r="U35" s="38" t="s">
        <v>2</v>
      </c>
      <c r="V35" s="37" t="s">
        <v>2</v>
      </c>
      <c r="W35" s="27"/>
      <c r="X35" s="36">
        <v>70000</v>
      </c>
      <c r="Y35" s="36">
        <v>0</v>
      </c>
      <c r="Z35" s="35">
        <v>0</v>
      </c>
      <c r="AA35" s="24"/>
      <c r="AB35" s="1"/>
    </row>
    <row r="36" spans="1:28" ht="15" customHeight="1" x14ac:dyDescent="0.25">
      <c r="A36" s="34"/>
      <c r="B36" s="41"/>
      <c r="C36" s="45"/>
      <c r="D36" s="44"/>
      <c r="E36" s="43"/>
      <c r="F36" s="42"/>
      <c r="G36" s="137" t="s">
        <v>138</v>
      </c>
      <c r="H36" s="137"/>
      <c r="I36" s="137"/>
      <c r="J36" s="137"/>
      <c r="K36" s="137"/>
      <c r="L36" s="137"/>
      <c r="M36" s="137"/>
      <c r="N36" s="137"/>
      <c r="O36" s="32" t="s">
        <v>136</v>
      </c>
      <c r="P36" s="38" t="s">
        <v>93</v>
      </c>
      <c r="Q36" s="40" t="s">
        <v>19</v>
      </c>
      <c r="R36" s="39" t="s">
        <v>48</v>
      </c>
      <c r="S36" s="108" t="s">
        <v>135</v>
      </c>
      <c r="T36" s="38" t="s">
        <v>2</v>
      </c>
      <c r="U36" s="38" t="s">
        <v>2</v>
      </c>
      <c r="V36" s="37" t="s">
        <v>2</v>
      </c>
      <c r="W36" s="27"/>
      <c r="X36" s="36">
        <v>70000</v>
      </c>
      <c r="Y36" s="36">
        <v>0</v>
      </c>
      <c r="Z36" s="35">
        <v>0</v>
      </c>
      <c r="AA36" s="24"/>
      <c r="AB36" s="1"/>
    </row>
    <row r="37" spans="1:28" ht="15" customHeight="1" x14ac:dyDescent="0.25">
      <c r="A37" s="34"/>
      <c r="B37" s="136" t="s">
        <v>137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32" t="s">
        <v>136</v>
      </c>
      <c r="P37" s="38" t="s">
        <v>93</v>
      </c>
      <c r="Q37" s="40" t="s">
        <v>19</v>
      </c>
      <c r="R37" s="39" t="s">
        <v>48</v>
      </c>
      <c r="S37" s="108" t="s">
        <v>135</v>
      </c>
      <c r="T37" s="38">
        <v>4</v>
      </c>
      <c r="U37" s="38">
        <v>12</v>
      </c>
      <c r="V37" s="37" t="s">
        <v>2</v>
      </c>
      <c r="W37" s="27"/>
      <c r="X37" s="36">
        <v>70000</v>
      </c>
      <c r="Y37" s="36">
        <v>0</v>
      </c>
      <c r="Z37" s="35">
        <v>0</v>
      </c>
      <c r="AA37" s="24"/>
      <c r="AB37" s="1"/>
    </row>
    <row r="38" spans="1:28" ht="29.25" customHeight="1" x14ac:dyDescent="0.25">
      <c r="A38" s="34"/>
      <c r="B38" s="135" t="s">
        <v>56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32" t="s">
        <v>136</v>
      </c>
      <c r="P38" s="29" t="s">
        <v>93</v>
      </c>
      <c r="Q38" s="31" t="s">
        <v>19</v>
      </c>
      <c r="R38" s="30" t="s">
        <v>48</v>
      </c>
      <c r="S38" s="109" t="s">
        <v>135</v>
      </c>
      <c r="T38" s="29">
        <v>4</v>
      </c>
      <c r="U38" s="29">
        <v>12</v>
      </c>
      <c r="V38" s="28" t="s">
        <v>53</v>
      </c>
      <c r="W38" s="27"/>
      <c r="X38" s="26">
        <v>70000</v>
      </c>
      <c r="Y38" s="26">
        <v>0</v>
      </c>
      <c r="Z38" s="25">
        <v>0</v>
      </c>
      <c r="AA38" s="24"/>
      <c r="AB38" s="1"/>
    </row>
    <row r="39" spans="1:28" ht="29.25" customHeight="1" x14ac:dyDescent="0.25">
      <c r="A39" s="34"/>
      <c r="B39" s="61"/>
      <c r="C39" s="60"/>
      <c r="D39" s="55"/>
      <c r="E39" s="46"/>
      <c r="F39" s="142" t="s">
        <v>134</v>
      </c>
      <c r="G39" s="139"/>
      <c r="H39" s="139"/>
      <c r="I39" s="139"/>
      <c r="J39" s="139"/>
      <c r="K39" s="139"/>
      <c r="L39" s="139"/>
      <c r="M39" s="139"/>
      <c r="N39" s="139"/>
      <c r="O39" s="32" t="s">
        <v>133</v>
      </c>
      <c r="P39" s="64" t="s">
        <v>93</v>
      </c>
      <c r="Q39" s="110" t="s">
        <v>19</v>
      </c>
      <c r="R39" s="111" t="s">
        <v>39</v>
      </c>
      <c r="S39" s="112" t="s">
        <v>10</v>
      </c>
      <c r="T39" s="64" t="s">
        <v>2</v>
      </c>
      <c r="U39" s="64" t="s">
        <v>2</v>
      </c>
      <c r="V39" s="63" t="s">
        <v>2</v>
      </c>
      <c r="W39" s="27"/>
      <c r="X39" s="14">
        <f>X40+X43+X46+X49</f>
        <v>2891872.65</v>
      </c>
      <c r="Y39" s="14">
        <v>451918.47</v>
      </c>
      <c r="Z39" s="62">
        <v>2808836.41</v>
      </c>
      <c r="AA39" s="24"/>
      <c r="AB39" s="1"/>
    </row>
    <row r="40" spans="1:28" ht="29.25" customHeight="1" x14ac:dyDescent="0.25">
      <c r="A40" s="34"/>
      <c r="B40" s="41"/>
      <c r="C40" s="45"/>
      <c r="D40" s="44"/>
      <c r="E40" s="43"/>
      <c r="F40" s="42"/>
      <c r="G40" s="137" t="s">
        <v>189</v>
      </c>
      <c r="H40" s="137"/>
      <c r="I40" s="137"/>
      <c r="J40" s="137"/>
      <c r="K40" s="137"/>
      <c r="L40" s="137"/>
      <c r="M40" s="137"/>
      <c r="N40" s="137"/>
      <c r="O40" s="32" t="s">
        <v>132</v>
      </c>
      <c r="P40" s="38" t="s">
        <v>93</v>
      </c>
      <c r="Q40" s="40" t="s">
        <v>19</v>
      </c>
      <c r="R40" s="39" t="s">
        <v>39</v>
      </c>
      <c r="S40" s="108">
        <v>90049</v>
      </c>
      <c r="T40" s="38" t="s">
        <v>2</v>
      </c>
      <c r="U40" s="38" t="s">
        <v>2</v>
      </c>
      <c r="V40" s="37" t="s">
        <v>2</v>
      </c>
      <c r="W40" s="27"/>
      <c r="X40" s="26">
        <v>31207.54</v>
      </c>
      <c r="Y40" s="36">
        <v>0</v>
      </c>
      <c r="Z40" s="35">
        <v>0</v>
      </c>
      <c r="AA40" s="24"/>
      <c r="AB40" s="1"/>
    </row>
    <row r="41" spans="1:28" ht="15" customHeight="1" x14ac:dyDescent="0.25">
      <c r="A41" s="34"/>
      <c r="B41" s="136" t="s">
        <v>106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32" t="s">
        <v>132</v>
      </c>
      <c r="P41" s="38" t="s">
        <v>93</v>
      </c>
      <c r="Q41" s="40" t="s">
        <v>19</v>
      </c>
      <c r="R41" s="39" t="s">
        <v>39</v>
      </c>
      <c r="S41" s="108">
        <v>90049</v>
      </c>
      <c r="T41" s="38">
        <v>4</v>
      </c>
      <c r="U41" s="38">
        <v>9</v>
      </c>
      <c r="V41" s="37" t="s">
        <v>2</v>
      </c>
      <c r="W41" s="27"/>
      <c r="X41" s="26">
        <v>31207.54</v>
      </c>
      <c r="Y41" s="36">
        <v>0</v>
      </c>
      <c r="Z41" s="35">
        <v>0</v>
      </c>
      <c r="AA41" s="24"/>
      <c r="AB41" s="1"/>
    </row>
    <row r="42" spans="1:28" ht="29.25" customHeight="1" x14ac:dyDescent="0.25">
      <c r="A42" s="34"/>
      <c r="B42" s="135" t="s">
        <v>56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32" t="s">
        <v>132</v>
      </c>
      <c r="P42" s="29" t="s">
        <v>93</v>
      </c>
      <c r="Q42" s="31" t="s">
        <v>19</v>
      </c>
      <c r="R42" s="30" t="s">
        <v>39</v>
      </c>
      <c r="S42" s="108">
        <v>90049</v>
      </c>
      <c r="T42" s="29">
        <v>4</v>
      </c>
      <c r="U42" s="29">
        <v>9</v>
      </c>
      <c r="V42" s="28" t="s">
        <v>53</v>
      </c>
      <c r="W42" s="27"/>
      <c r="X42" s="26">
        <v>31207.54</v>
      </c>
      <c r="Y42" s="26">
        <v>0</v>
      </c>
      <c r="Z42" s="25">
        <v>0</v>
      </c>
      <c r="AA42" s="24"/>
      <c r="AB42" s="1"/>
    </row>
    <row r="43" spans="1:28" ht="29.25" customHeight="1" x14ac:dyDescent="0.25">
      <c r="A43" s="34"/>
      <c r="B43" s="68"/>
      <c r="C43" s="116"/>
      <c r="D43" s="117"/>
      <c r="E43" s="117"/>
      <c r="F43" s="116"/>
      <c r="G43" s="68"/>
      <c r="H43" s="68"/>
      <c r="I43" s="68"/>
      <c r="J43" s="68"/>
      <c r="K43" s="68"/>
      <c r="L43" s="117"/>
      <c r="M43" s="119" t="s">
        <v>185</v>
      </c>
      <c r="N43" s="118"/>
      <c r="O43" s="32"/>
      <c r="P43" s="121">
        <v>85</v>
      </c>
      <c r="Q43" s="123">
        <v>4</v>
      </c>
      <c r="R43" s="121">
        <v>2</v>
      </c>
      <c r="S43" s="124" t="s">
        <v>184</v>
      </c>
      <c r="T43" s="121"/>
      <c r="U43" s="121"/>
      <c r="V43" s="28"/>
      <c r="W43" s="28"/>
      <c r="X43" s="122">
        <v>0</v>
      </c>
      <c r="Y43" s="122">
        <v>0</v>
      </c>
      <c r="Z43" s="122">
        <v>2311500</v>
      </c>
      <c r="AA43" s="24"/>
      <c r="AB43" s="1"/>
    </row>
    <row r="44" spans="1:28" ht="29.25" customHeight="1" x14ac:dyDescent="0.25">
      <c r="A44" s="34"/>
      <c r="B44" s="68"/>
      <c r="C44" s="116"/>
      <c r="D44" s="117"/>
      <c r="E44" s="117"/>
      <c r="F44" s="116"/>
      <c r="G44" s="68"/>
      <c r="H44" s="68"/>
      <c r="I44" s="68"/>
      <c r="J44" s="68"/>
      <c r="K44" s="68"/>
      <c r="L44" s="117"/>
      <c r="M44" s="119" t="s">
        <v>106</v>
      </c>
      <c r="N44" s="118"/>
      <c r="O44" s="32"/>
      <c r="P44" s="121">
        <v>85</v>
      </c>
      <c r="Q44" s="123">
        <v>4</v>
      </c>
      <c r="R44" s="121">
        <v>2</v>
      </c>
      <c r="S44" s="124" t="s">
        <v>184</v>
      </c>
      <c r="T44" s="121">
        <v>4</v>
      </c>
      <c r="U44" s="121">
        <v>9</v>
      </c>
      <c r="V44" s="28"/>
      <c r="W44" s="28"/>
      <c r="X44" s="122">
        <v>0</v>
      </c>
      <c r="Y44" s="122">
        <v>0</v>
      </c>
      <c r="Z44" s="122">
        <v>2311500</v>
      </c>
      <c r="AA44" s="24"/>
      <c r="AB44" s="1"/>
    </row>
    <row r="45" spans="1:28" ht="29.25" customHeight="1" x14ac:dyDescent="0.25">
      <c r="A45" s="34"/>
      <c r="B45" s="68"/>
      <c r="C45" s="116"/>
      <c r="D45" s="117"/>
      <c r="E45" s="117"/>
      <c r="F45" s="116"/>
      <c r="G45" s="68"/>
      <c r="H45" s="68"/>
      <c r="I45" s="68"/>
      <c r="J45" s="68"/>
      <c r="K45" s="68"/>
      <c r="L45" s="117"/>
      <c r="M45" s="119" t="s">
        <v>56</v>
      </c>
      <c r="N45" s="118"/>
      <c r="O45" s="32"/>
      <c r="P45" s="121">
        <v>85</v>
      </c>
      <c r="Q45" s="123">
        <v>4</v>
      </c>
      <c r="R45" s="121">
        <v>2</v>
      </c>
      <c r="S45" s="124" t="s">
        <v>184</v>
      </c>
      <c r="T45" s="121">
        <v>4</v>
      </c>
      <c r="U45" s="121">
        <v>9</v>
      </c>
      <c r="V45" s="28">
        <v>240</v>
      </c>
      <c r="W45" s="28"/>
      <c r="X45" s="122">
        <v>0</v>
      </c>
      <c r="Y45" s="122">
        <v>0</v>
      </c>
      <c r="Z45" s="122">
        <v>2311500</v>
      </c>
      <c r="AA45" s="24"/>
      <c r="AB45" s="1"/>
    </row>
    <row r="46" spans="1:28" ht="29.25" customHeight="1" x14ac:dyDescent="0.25">
      <c r="A46" s="34"/>
      <c r="B46" s="68"/>
      <c r="C46" s="67"/>
      <c r="D46" s="66"/>
      <c r="E46" s="65"/>
      <c r="F46" s="42"/>
      <c r="G46" s="139" t="s">
        <v>131</v>
      </c>
      <c r="H46" s="139"/>
      <c r="I46" s="139"/>
      <c r="J46" s="139"/>
      <c r="K46" s="139"/>
      <c r="L46" s="139"/>
      <c r="M46" s="139"/>
      <c r="N46" s="139"/>
      <c r="O46" s="32" t="s">
        <v>130</v>
      </c>
      <c r="P46" s="64" t="s">
        <v>93</v>
      </c>
      <c r="Q46" s="110" t="s">
        <v>19</v>
      </c>
      <c r="R46" s="111" t="s">
        <v>39</v>
      </c>
      <c r="S46" s="112" t="s">
        <v>129</v>
      </c>
      <c r="T46" s="64" t="s">
        <v>2</v>
      </c>
      <c r="U46" s="64" t="s">
        <v>2</v>
      </c>
      <c r="V46" s="63" t="s">
        <v>2</v>
      </c>
      <c r="W46" s="120"/>
      <c r="X46" s="14">
        <f>X47</f>
        <v>530665.11</v>
      </c>
      <c r="Y46" s="14">
        <v>451918.47</v>
      </c>
      <c r="Z46" s="62">
        <v>497336.41</v>
      </c>
      <c r="AA46" s="24"/>
      <c r="AB46" s="1"/>
    </row>
    <row r="47" spans="1:28" ht="31.2" customHeight="1" x14ac:dyDescent="0.25">
      <c r="A47" s="34"/>
      <c r="B47" s="136" t="s">
        <v>106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32" t="s">
        <v>130</v>
      </c>
      <c r="P47" s="38" t="s">
        <v>93</v>
      </c>
      <c r="Q47" s="40" t="s">
        <v>19</v>
      </c>
      <c r="R47" s="39" t="s">
        <v>39</v>
      </c>
      <c r="S47" s="108" t="s">
        <v>129</v>
      </c>
      <c r="T47" s="38">
        <v>4</v>
      </c>
      <c r="U47" s="38">
        <v>9</v>
      </c>
      <c r="V47" s="37" t="s">
        <v>2</v>
      </c>
      <c r="W47" s="27"/>
      <c r="X47" s="36">
        <f>X48</f>
        <v>530665.11</v>
      </c>
      <c r="Y47" s="36">
        <v>451918.47</v>
      </c>
      <c r="Z47" s="35">
        <v>497336.41</v>
      </c>
      <c r="AA47" s="24"/>
      <c r="AB47" s="1"/>
    </row>
    <row r="48" spans="1:28" ht="29.25" customHeight="1" x14ac:dyDescent="0.25">
      <c r="A48" s="34"/>
      <c r="B48" s="135" t="s">
        <v>56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32" t="s">
        <v>130</v>
      </c>
      <c r="P48" s="29" t="s">
        <v>93</v>
      </c>
      <c r="Q48" s="31" t="s">
        <v>19</v>
      </c>
      <c r="R48" s="30" t="s">
        <v>39</v>
      </c>
      <c r="S48" s="109" t="s">
        <v>129</v>
      </c>
      <c r="T48" s="29">
        <v>4</v>
      </c>
      <c r="U48" s="29">
        <v>9</v>
      </c>
      <c r="V48" s="28" t="s">
        <v>53</v>
      </c>
      <c r="W48" s="27"/>
      <c r="X48" s="26">
        <v>530665.11</v>
      </c>
      <c r="Y48" s="26">
        <v>451918.47</v>
      </c>
      <c r="Z48" s="25">
        <v>497336.41</v>
      </c>
      <c r="AA48" s="24"/>
      <c r="AB48" s="1"/>
    </row>
    <row r="49" spans="1:28" ht="29.25" customHeight="1" x14ac:dyDescent="0.25">
      <c r="A49" s="34"/>
      <c r="B49" s="61"/>
      <c r="C49" s="127"/>
      <c r="D49" s="128"/>
      <c r="E49" s="128"/>
      <c r="F49" s="61"/>
      <c r="G49" s="126"/>
      <c r="H49" s="126"/>
      <c r="I49" s="126"/>
      <c r="J49" s="126"/>
      <c r="K49" s="126"/>
      <c r="L49" s="117"/>
      <c r="M49" s="119" t="s">
        <v>188</v>
      </c>
      <c r="N49" s="118"/>
      <c r="O49" s="129"/>
      <c r="P49" s="29">
        <v>85</v>
      </c>
      <c r="Q49" s="31">
        <v>4</v>
      </c>
      <c r="R49" s="30">
        <v>2</v>
      </c>
      <c r="S49" s="109" t="s">
        <v>187</v>
      </c>
      <c r="T49" s="29"/>
      <c r="U49" s="29"/>
      <c r="V49" s="28"/>
      <c r="W49" s="27"/>
      <c r="X49" s="26">
        <v>2330000</v>
      </c>
      <c r="Y49" s="26">
        <v>0</v>
      </c>
      <c r="Z49" s="122">
        <v>0</v>
      </c>
      <c r="AA49" s="24"/>
      <c r="AB49" s="1"/>
    </row>
    <row r="50" spans="1:28" ht="29.25" customHeight="1" x14ac:dyDescent="0.25">
      <c r="A50" s="34"/>
      <c r="B50" s="61"/>
      <c r="C50" s="127"/>
      <c r="D50" s="128"/>
      <c r="E50" s="128"/>
      <c r="F50" s="61"/>
      <c r="G50" s="126"/>
      <c r="H50" s="126"/>
      <c r="I50" s="126"/>
      <c r="J50" s="126"/>
      <c r="K50" s="126"/>
      <c r="L50" s="126"/>
      <c r="M50" s="119" t="s">
        <v>106</v>
      </c>
      <c r="N50" s="126"/>
      <c r="O50" s="129"/>
      <c r="P50" s="29">
        <v>85</v>
      </c>
      <c r="Q50" s="31">
        <v>4</v>
      </c>
      <c r="R50" s="30">
        <v>2</v>
      </c>
      <c r="S50" s="109" t="s">
        <v>187</v>
      </c>
      <c r="T50" s="64">
        <v>4</v>
      </c>
      <c r="U50" s="64">
        <v>9</v>
      </c>
      <c r="V50" s="63"/>
      <c r="W50" s="131"/>
      <c r="X50" s="14">
        <v>2330000</v>
      </c>
      <c r="Y50" s="14">
        <v>0</v>
      </c>
      <c r="Z50" s="62">
        <v>0</v>
      </c>
      <c r="AA50" s="24"/>
      <c r="AB50" s="1"/>
    </row>
    <row r="51" spans="1:28" ht="29.25" customHeight="1" x14ac:dyDescent="0.25">
      <c r="A51" s="34"/>
      <c r="B51" s="61"/>
      <c r="C51" s="127"/>
      <c r="D51" s="128"/>
      <c r="E51" s="128"/>
      <c r="F51" s="61"/>
      <c r="G51" s="126"/>
      <c r="H51" s="126"/>
      <c r="I51" s="126"/>
      <c r="J51" s="126"/>
      <c r="K51" s="126"/>
      <c r="L51" s="117"/>
      <c r="M51" s="119" t="s">
        <v>56</v>
      </c>
      <c r="N51" s="125"/>
      <c r="O51" s="32"/>
      <c r="P51" s="29">
        <v>85</v>
      </c>
      <c r="Q51" s="31">
        <v>4</v>
      </c>
      <c r="R51" s="30">
        <v>2</v>
      </c>
      <c r="S51" s="109" t="s">
        <v>187</v>
      </c>
      <c r="T51" s="29">
        <v>4</v>
      </c>
      <c r="U51" s="29">
        <v>9</v>
      </c>
      <c r="V51" s="28">
        <v>240</v>
      </c>
      <c r="W51" s="27"/>
      <c r="X51" s="26">
        <v>2330000</v>
      </c>
      <c r="Y51" s="26">
        <v>0</v>
      </c>
      <c r="Z51" s="122">
        <v>0</v>
      </c>
      <c r="AA51" s="24"/>
      <c r="AB51" s="1"/>
    </row>
    <row r="52" spans="1:28" ht="15" customHeight="1" x14ac:dyDescent="0.25">
      <c r="A52" s="34"/>
      <c r="B52" s="61"/>
      <c r="C52" s="60"/>
      <c r="D52" s="55"/>
      <c r="E52" s="46"/>
      <c r="F52" s="142" t="s">
        <v>128</v>
      </c>
      <c r="G52" s="139"/>
      <c r="H52" s="139"/>
      <c r="I52" s="139"/>
      <c r="J52" s="139"/>
      <c r="K52" s="139"/>
      <c r="L52" s="139"/>
      <c r="M52" s="139"/>
      <c r="N52" s="139"/>
      <c r="O52" s="130" t="s">
        <v>127</v>
      </c>
      <c r="P52" s="64" t="s">
        <v>93</v>
      </c>
      <c r="Q52" s="110" t="s">
        <v>19</v>
      </c>
      <c r="R52" s="111" t="s">
        <v>18</v>
      </c>
      <c r="S52" s="112" t="s">
        <v>10</v>
      </c>
      <c r="T52" s="64" t="s">
        <v>2</v>
      </c>
      <c r="U52" s="64" t="s">
        <v>2</v>
      </c>
      <c r="V52" s="63" t="s">
        <v>2</v>
      </c>
      <c r="W52" s="120"/>
      <c r="X52" s="36">
        <v>26989</v>
      </c>
      <c r="Y52" s="14">
        <v>0</v>
      </c>
      <c r="Z52" s="62">
        <v>0</v>
      </c>
      <c r="AA52" s="24"/>
      <c r="AB52" s="1"/>
    </row>
    <row r="53" spans="1:28" ht="15" customHeight="1" x14ac:dyDescent="0.25">
      <c r="A53" s="34"/>
      <c r="B53" s="41"/>
      <c r="C53" s="45"/>
      <c r="D53" s="44"/>
      <c r="E53" s="43"/>
      <c r="F53" s="42"/>
      <c r="G53" s="137" t="s">
        <v>126</v>
      </c>
      <c r="H53" s="137"/>
      <c r="I53" s="137"/>
      <c r="J53" s="137"/>
      <c r="K53" s="137"/>
      <c r="L53" s="137"/>
      <c r="M53" s="137"/>
      <c r="N53" s="137"/>
      <c r="O53" s="32" t="s">
        <v>124</v>
      </c>
      <c r="P53" s="38" t="s">
        <v>93</v>
      </c>
      <c r="Q53" s="40" t="s">
        <v>19</v>
      </c>
      <c r="R53" s="39" t="s">
        <v>18</v>
      </c>
      <c r="S53" s="108" t="s">
        <v>123</v>
      </c>
      <c r="T53" s="38" t="s">
        <v>2</v>
      </c>
      <c r="U53" s="38" t="s">
        <v>2</v>
      </c>
      <c r="V53" s="37" t="s">
        <v>2</v>
      </c>
      <c r="W53" s="27"/>
      <c r="X53" s="26">
        <v>26989</v>
      </c>
      <c r="Y53" s="36">
        <v>0</v>
      </c>
      <c r="Z53" s="35">
        <v>0</v>
      </c>
      <c r="AA53" s="24"/>
      <c r="AB53" s="1"/>
    </row>
    <row r="54" spans="1:28" ht="15" customHeight="1" x14ac:dyDescent="0.25">
      <c r="A54" s="34"/>
      <c r="B54" s="136" t="s">
        <v>125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32" t="s">
        <v>124</v>
      </c>
      <c r="P54" s="38" t="s">
        <v>93</v>
      </c>
      <c r="Q54" s="40" t="s">
        <v>19</v>
      </c>
      <c r="R54" s="39" t="s">
        <v>18</v>
      </c>
      <c r="S54" s="108" t="s">
        <v>123</v>
      </c>
      <c r="T54" s="38">
        <v>5</v>
      </c>
      <c r="U54" s="38">
        <v>1</v>
      </c>
      <c r="V54" s="37" t="s">
        <v>2</v>
      </c>
      <c r="W54" s="27"/>
      <c r="X54" s="26">
        <v>26989</v>
      </c>
      <c r="Y54" s="36">
        <v>0</v>
      </c>
      <c r="Z54" s="35">
        <v>0</v>
      </c>
      <c r="AA54" s="24"/>
      <c r="AB54" s="1"/>
    </row>
    <row r="55" spans="1:28" ht="29.25" customHeight="1" x14ac:dyDescent="0.25">
      <c r="A55" s="34"/>
      <c r="B55" s="135" t="s">
        <v>56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32" t="s">
        <v>124</v>
      </c>
      <c r="P55" s="29" t="s">
        <v>93</v>
      </c>
      <c r="Q55" s="31" t="s">
        <v>19</v>
      </c>
      <c r="R55" s="30" t="s">
        <v>18</v>
      </c>
      <c r="S55" s="109" t="s">
        <v>123</v>
      </c>
      <c r="T55" s="29">
        <v>5</v>
      </c>
      <c r="U55" s="29">
        <v>1</v>
      </c>
      <c r="V55" s="28" t="s">
        <v>53</v>
      </c>
      <c r="W55" s="27"/>
      <c r="X55" s="26">
        <v>26989</v>
      </c>
      <c r="Y55" s="26">
        <v>0</v>
      </c>
      <c r="Z55" s="25">
        <v>0</v>
      </c>
      <c r="AA55" s="24"/>
      <c r="AB55" s="1"/>
    </row>
    <row r="56" spans="1:28" ht="29.25" customHeight="1" x14ac:dyDescent="0.25">
      <c r="A56" s="34"/>
      <c r="B56" s="61"/>
      <c r="C56" s="60"/>
      <c r="D56" s="55"/>
      <c r="E56" s="46"/>
      <c r="F56" s="142" t="s">
        <v>122</v>
      </c>
      <c r="G56" s="139"/>
      <c r="H56" s="139"/>
      <c r="I56" s="139"/>
      <c r="J56" s="139"/>
      <c r="K56" s="139"/>
      <c r="L56" s="139"/>
      <c r="M56" s="139"/>
      <c r="N56" s="139"/>
      <c r="O56" s="32" t="s">
        <v>121</v>
      </c>
      <c r="P56" s="64" t="s">
        <v>93</v>
      </c>
      <c r="Q56" s="110" t="s">
        <v>19</v>
      </c>
      <c r="R56" s="111" t="s">
        <v>117</v>
      </c>
      <c r="S56" s="112" t="s">
        <v>10</v>
      </c>
      <c r="T56" s="64" t="s">
        <v>2</v>
      </c>
      <c r="U56" s="64" t="s">
        <v>2</v>
      </c>
      <c r="V56" s="63" t="s">
        <v>2</v>
      </c>
      <c r="W56" s="27"/>
      <c r="X56" s="14">
        <f>X57</f>
        <v>751010.04</v>
      </c>
      <c r="Y56" s="14">
        <v>0</v>
      </c>
      <c r="Z56" s="62">
        <v>0</v>
      </c>
      <c r="AA56" s="24"/>
      <c r="AB56" s="1"/>
    </row>
    <row r="57" spans="1:28" ht="25.8" customHeight="1" x14ac:dyDescent="0.25">
      <c r="A57" s="34"/>
      <c r="B57" s="41"/>
      <c r="C57" s="45"/>
      <c r="D57" s="44"/>
      <c r="E57" s="43"/>
      <c r="F57" s="42"/>
      <c r="G57" s="137" t="s">
        <v>120</v>
      </c>
      <c r="H57" s="137"/>
      <c r="I57" s="137"/>
      <c r="J57" s="137"/>
      <c r="K57" s="137"/>
      <c r="L57" s="137"/>
      <c r="M57" s="137"/>
      <c r="N57" s="137"/>
      <c r="O57" s="32" t="s">
        <v>118</v>
      </c>
      <c r="P57" s="38" t="s">
        <v>93</v>
      </c>
      <c r="Q57" s="40" t="s">
        <v>19</v>
      </c>
      <c r="R57" s="39" t="s">
        <v>117</v>
      </c>
      <c r="S57" s="108" t="s">
        <v>116</v>
      </c>
      <c r="T57" s="38" t="s">
        <v>2</v>
      </c>
      <c r="U57" s="38" t="s">
        <v>2</v>
      </c>
      <c r="V57" s="37" t="s">
        <v>2</v>
      </c>
      <c r="W57" s="27"/>
      <c r="X57" s="36">
        <f>X58</f>
        <v>751010.04</v>
      </c>
      <c r="Y57" s="36">
        <v>0</v>
      </c>
      <c r="Z57" s="35">
        <v>0</v>
      </c>
      <c r="AA57" s="24"/>
      <c r="AB57" s="1"/>
    </row>
    <row r="58" spans="1:28" ht="31.8" customHeight="1" x14ac:dyDescent="0.25">
      <c r="A58" s="34"/>
      <c r="B58" s="136" t="s">
        <v>119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32" t="s">
        <v>118</v>
      </c>
      <c r="P58" s="38" t="s">
        <v>93</v>
      </c>
      <c r="Q58" s="40" t="s">
        <v>19</v>
      </c>
      <c r="R58" s="39" t="s">
        <v>117</v>
      </c>
      <c r="S58" s="108" t="s">
        <v>116</v>
      </c>
      <c r="T58" s="38">
        <v>5</v>
      </c>
      <c r="U58" s="38">
        <v>2</v>
      </c>
      <c r="V58" s="37" t="s">
        <v>2</v>
      </c>
      <c r="W58" s="27"/>
      <c r="X58" s="36">
        <v>751010.04</v>
      </c>
      <c r="Y58" s="36">
        <v>0</v>
      </c>
      <c r="Z58" s="35">
        <v>0</v>
      </c>
      <c r="AA58" s="24"/>
      <c r="AB58" s="1"/>
    </row>
    <row r="59" spans="1:28" ht="29.25" customHeight="1" x14ac:dyDescent="0.25">
      <c r="A59" s="34"/>
      <c r="B59" s="135" t="s">
        <v>56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32" t="s">
        <v>118</v>
      </c>
      <c r="P59" s="29" t="s">
        <v>93</v>
      </c>
      <c r="Q59" s="31" t="s">
        <v>19</v>
      </c>
      <c r="R59" s="30" t="s">
        <v>117</v>
      </c>
      <c r="S59" s="109" t="s">
        <v>116</v>
      </c>
      <c r="T59" s="29">
        <v>5</v>
      </c>
      <c r="U59" s="29">
        <v>2</v>
      </c>
      <c r="V59" s="28" t="s">
        <v>53</v>
      </c>
      <c r="W59" s="27"/>
      <c r="X59" s="26">
        <v>751010.04</v>
      </c>
      <c r="Y59" s="26">
        <v>0</v>
      </c>
      <c r="Z59" s="25">
        <v>0</v>
      </c>
      <c r="AA59" s="24"/>
      <c r="AB59" s="1"/>
    </row>
    <row r="60" spans="1:28" ht="29.25" customHeight="1" x14ac:dyDescent="0.25">
      <c r="A60" s="34"/>
      <c r="B60" s="61"/>
      <c r="C60" s="60"/>
      <c r="D60" s="55"/>
      <c r="E60" s="46"/>
      <c r="F60" s="142" t="s">
        <v>115</v>
      </c>
      <c r="G60" s="139"/>
      <c r="H60" s="139"/>
      <c r="I60" s="139"/>
      <c r="J60" s="139"/>
      <c r="K60" s="139"/>
      <c r="L60" s="139"/>
      <c r="M60" s="139"/>
      <c r="N60" s="139"/>
      <c r="O60" s="32" t="s">
        <v>114</v>
      </c>
      <c r="P60" s="64" t="s">
        <v>93</v>
      </c>
      <c r="Q60" s="110" t="s">
        <v>19</v>
      </c>
      <c r="R60" s="111" t="s">
        <v>111</v>
      </c>
      <c r="S60" s="112" t="s">
        <v>10</v>
      </c>
      <c r="T60" s="64" t="s">
        <v>2</v>
      </c>
      <c r="U60" s="64" t="s">
        <v>2</v>
      </c>
      <c r="V60" s="63" t="s">
        <v>2</v>
      </c>
      <c r="W60" s="27"/>
      <c r="X60" s="14">
        <f>X61</f>
        <v>294495.40000000002</v>
      </c>
      <c r="Y60" s="14">
        <v>0</v>
      </c>
      <c r="Z60" s="62">
        <v>0</v>
      </c>
      <c r="AA60" s="24"/>
      <c r="AB60" s="1"/>
    </row>
    <row r="61" spans="1:28" ht="28.2" customHeight="1" x14ac:dyDescent="0.25">
      <c r="A61" s="34"/>
      <c r="B61" s="41"/>
      <c r="C61" s="45"/>
      <c r="D61" s="44"/>
      <c r="E61" s="43"/>
      <c r="F61" s="42"/>
      <c r="G61" s="137" t="s">
        <v>113</v>
      </c>
      <c r="H61" s="137"/>
      <c r="I61" s="137"/>
      <c r="J61" s="137"/>
      <c r="K61" s="137"/>
      <c r="L61" s="137"/>
      <c r="M61" s="137"/>
      <c r="N61" s="137"/>
      <c r="O61" s="32" t="s">
        <v>112</v>
      </c>
      <c r="P61" s="38" t="s">
        <v>93</v>
      </c>
      <c r="Q61" s="40" t="s">
        <v>19</v>
      </c>
      <c r="R61" s="39" t="s">
        <v>111</v>
      </c>
      <c r="S61" s="108" t="s">
        <v>110</v>
      </c>
      <c r="T61" s="38" t="s">
        <v>2</v>
      </c>
      <c r="U61" s="38" t="s">
        <v>2</v>
      </c>
      <c r="V61" s="37" t="s">
        <v>2</v>
      </c>
      <c r="W61" s="27"/>
      <c r="X61" s="36">
        <f>X62</f>
        <v>294495.40000000002</v>
      </c>
      <c r="Y61" s="36">
        <v>0</v>
      </c>
      <c r="Z61" s="35">
        <v>0</v>
      </c>
      <c r="AA61" s="24"/>
      <c r="AB61" s="1"/>
    </row>
    <row r="62" spans="1:28" ht="33" customHeight="1" x14ac:dyDescent="0.25">
      <c r="A62" s="34"/>
      <c r="B62" s="136" t="s">
        <v>105</v>
      </c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32" t="s">
        <v>112</v>
      </c>
      <c r="P62" s="38" t="s">
        <v>93</v>
      </c>
      <c r="Q62" s="40" t="s">
        <v>19</v>
      </c>
      <c r="R62" s="39" t="s">
        <v>111</v>
      </c>
      <c r="S62" s="108" t="s">
        <v>110</v>
      </c>
      <c r="T62" s="38">
        <v>5</v>
      </c>
      <c r="U62" s="38">
        <v>3</v>
      </c>
      <c r="V62" s="37" t="s">
        <v>2</v>
      </c>
      <c r="W62" s="27"/>
      <c r="X62" s="36">
        <f>X63</f>
        <v>294495.40000000002</v>
      </c>
      <c r="Y62" s="36">
        <v>0</v>
      </c>
      <c r="Z62" s="35">
        <v>0</v>
      </c>
      <c r="AA62" s="24"/>
      <c r="AB62" s="1"/>
    </row>
    <row r="63" spans="1:28" ht="29.25" customHeight="1" x14ac:dyDescent="0.25">
      <c r="A63" s="34"/>
      <c r="B63" s="135" t="s">
        <v>56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32" t="s">
        <v>112</v>
      </c>
      <c r="P63" s="29" t="s">
        <v>93</v>
      </c>
      <c r="Q63" s="31" t="s">
        <v>19</v>
      </c>
      <c r="R63" s="30" t="s">
        <v>111</v>
      </c>
      <c r="S63" s="109" t="s">
        <v>110</v>
      </c>
      <c r="T63" s="29">
        <v>5</v>
      </c>
      <c r="U63" s="29">
        <v>3</v>
      </c>
      <c r="V63" s="28" t="s">
        <v>53</v>
      </c>
      <c r="W63" s="27"/>
      <c r="X63" s="26">
        <v>294495.40000000002</v>
      </c>
      <c r="Y63" s="26">
        <v>0</v>
      </c>
      <c r="Z63" s="25">
        <v>0</v>
      </c>
      <c r="AA63" s="24"/>
      <c r="AB63" s="1"/>
    </row>
    <row r="64" spans="1:28" ht="29.25" customHeight="1" x14ac:dyDescent="0.25">
      <c r="A64" s="34"/>
      <c r="B64" s="61"/>
      <c r="C64" s="60"/>
      <c r="D64" s="55"/>
      <c r="E64" s="46"/>
      <c r="F64" s="142" t="s">
        <v>109</v>
      </c>
      <c r="G64" s="139"/>
      <c r="H64" s="139"/>
      <c r="I64" s="139"/>
      <c r="J64" s="139"/>
      <c r="K64" s="139"/>
      <c r="L64" s="139"/>
      <c r="M64" s="139"/>
      <c r="N64" s="139"/>
      <c r="O64" s="32" t="s">
        <v>108</v>
      </c>
      <c r="P64" s="64" t="s">
        <v>93</v>
      </c>
      <c r="Q64" s="110" t="s">
        <v>19</v>
      </c>
      <c r="R64" s="111" t="s">
        <v>103</v>
      </c>
      <c r="S64" s="112" t="s">
        <v>10</v>
      </c>
      <c r="T64" s="64" t="s">
        <v>2</v>
      </c>
      <c r="U64" s="64" t="s">
        <v>2</v>
      </c>
      <c r="V64" s="63" t="s">
        <v>2</v>
      </c>
      <c r="W64" s="27"/>
      <c r="X64" s="14">
        <f>X65</f>
        <v>648708.30000000005</v>
      </c>
      <c r="Y64" s="14">
        <v>520000</v>
      </c>
      <c r="Z64" s="62">
        <v>520000</v>
      </c>
      <c r="AA64" s="24"/>
      <c r="AB64" s="1"/>
    </row>
    <row r="65" spans="1:28" ht="30.6" customHeight="1" x14ac:dyDescent="0.25">
      <c r="A65" s="34"/>
      <c r="B65" s="41"/>
      <c r="C65" s="45"/>
      <c r="D65" s="44"/>
      <c r="E65" s="43"/>
      <c r="F65" s="42"/>
      <c r="G65" s="137" t="s">
        <v>107</v>
      </c>
      <c r="H65" s="137"/>
      <c r="I65" s="137"/>
      <c r="J65" s="137"/>
      <c r="K65" s="137"/>
      <c r="L65" s="137"/>
      <c r="M65" s="137"/>
      <c r="N65" s="137"/>
      <c r="O65" s="32" t="s">
        <v>104</v>
      </c>
      <c r="P65" s="38" t="s">
        <v>93</v>
      </c>
      <c r="Q65" s="40" t="s">
        <v>19</v>
      </c>
      <c r="R65" s="39" t="s">
        <v>103</v>
      </c>
      <c r="S65" s="108" t="s">
        <v>102</v>
      </c>
      <c r="T65" s="38" t="s">
        <v>2</v>
      </c>
      <c r="U65" s="38" t="s">
        <v>2</v>
      </c>
      <c r="V65" s="37" t="s">
        <v>2</v>
      </c>
      <c r="W65" s="27"/>
      <c r="X65" s="36">
        <f>X66+X68</f>
        <v>648708.30000000005</v>
      </c>
      <c r="Y65" s="36">
        <v>520000</v>
      </c>
      <c r="Z65" s="35">
        <v>520000</v>
      </c>
      <c r="AA65" s="24"/>
      <c r="AB65" s="1"/>
    </row>
    <row r="66" spans="1:28" ht="29.4" customHeight="1" x14ac:dyDescent="0.25">
      <c r="A66" s="34"/>
      <c r="B66" s="136" t="s">
        <v>106</v>
      </c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32" t="s">
        <v>104</v>
      </c>
      <c r="P66" s="38" t="s">
        <v>93</v>
      </c>
      <c r="Q66" s="40" t="s">
        <v>19</v>
      </c>
      <c r="R66" s="39" t="s">
        <v>103</v>
      </c>
      <c r="S66" s="108" t="s">
        <v>102</v>
      </c>
      <c r="T66" s="38">
        <v>4</v>
      </c>
      <c r="U66" s="38">
        <v>9</v>
      </c>
      <c r="V66" s="37" t="s">
        <v>2</v>
      </c>
      <c r="W66" s="27"/>
      <c r="X66" s="36">
        <f>X67</f>
        <v>580708.30000000005</v>
      </c>
      <c r="Y66" s="36">
        <v>520000</v>
      </c>
      <c r="Z66" s="35">
        <v>520000</v>
      </c>
      <c r="AA66" s="24"/>
      <c r="AB66" s="1"/>
    </row>
    <row r="67" spans="1:28" ht="29.25" customHeight="1" x14ac:dyDescent="0.25">
      <c r="A67" s="34"/>
      <c r="B67" s="135" t="s">
        <v>56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32" t="s">
        <v>104</v>
      </c>
      <c r="P67" s="29" t="s">
        <v>93</v>
      </c>
      <c r="Q67" s="31" t="s">
        <v>19</v>
      </c>
      <c r="R67" s="30" t="s">
        <v>103</v>
      </c>
      <c r="S67" s="109" t="s">
        <v>102</v>
      </c>
      <c r="T67" s="29">
        <v>4</v>
      </c>
      <c r="U67" s="29">
        <v>9</v>
      </c>
      <c r="V67" s="28" t="s">
        <v>53</v>
      </c>
      <c r="W67" s="27"/>
      <c r="X67" s="26">
        <v>580708.30000000005</v>
      </c>
      <c r="Y67" s="26">
        <v>520000</v>
      </c>
      <c r="Z67" s="25">
        <v>520000</v>
      </c>
      <c r="AA67" s="24"/>
      <c r="AB67" s="1"/>
    </row>
    <row r="68" spans="1:28" ht="25.95" customHeight="1" x14ac:dyDescent="0.25">
      <c r="A68" s="34"/>
      <c r="B68" s="143" t="s">
        <v>105</v>
      </c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32" t="s">
        <v>104</v>
      </c>
      <c r="P68" s="64" t="s">
        <v>93</v>
      </c>
      <c r="Q68" s="110" t="s">
        <v>19</v>
      </c>
      <c r="R68" s="111" t="s">
        <v>103</v>
      </c>
      <c r="S68" s="112" t="s">
        <v>102</v>
      </c>
      <c r="T68" s="64">
        <v>5</v>
      </c>
      <c r="U68" s="64">
        <v>3</v>
      </c>
      <c r="V68" s="63" t="s">
        <v>2</v>
      </c>
      <c r="W68" s="27"/>
      <c r="X68" s="14">
        <f>X69</f>
        <v>68000</v>
      </c>
      <c r="Y68" s="14">
        <v>0</v>
      </c>
      <c r="Z68" s="62">
        <v>0</v>
      </c>
      <c r="AA68" s="24"/>
      <c r="AB68" s="1"/>
    </row>
    <row r="69" spans="1:28" ht="29.25" customHeight="1" x14ac:dyDescent="0.25">
      <c r="A69" s="34"/>
      <c r="B69" s="135" t="s">
        <v>56</v>
      </c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32" t="s">
        <v>104</v>
      </c>
      <c r="P69" s="29" t="s">
        <v>93</v>
      </c>
      <c r="Q69" s="31" t="s">
        <v>19</v>
      </c>
      <c r="R69" s="30" t="s">
        <v>103</v>
      </c>
      <c r="S69" s="109" t="s">
        <v>102</v>
      </c>
      <c r="T69" s="29">
        <v>5</v>
      </c>
      <c r="U69" s="29">
        <v>3</v>
      </c>
      <c r="V69" s="28" t="s">
        <v>53</v>
      </c>
      <c r="W69" s="27"/>
      <c r="X69" s="26">
        <v>68000</v>
      </c>
      <c r="Y69" s="26">
        <v>0</v>
      </c>
      <c r="Z69" s="25">
        <v>0</v>
      </c>
      <c r="AA69" s="24"/>
      <c r="AB69" s="1"/>
    </row>
    <row r="70" spans="1:28" ht="15" customHeight="1" x14ac:dyDescent="0.25">
      <c r="A70" s="34"/>
      <c r="B70" s="61"/>
      <c r="C70" s="60"/>
      <c r="D70" s="55"/>
      <c r="E70" s="46"/>
      <c r="F70" s="142" t="s">
        <v>101</v>
      </c>
      <c r="G70" s="139"/>
      <c r="H70" s="139"/>
      <c r="I70" s="139"/>
      <c r="J70" s="139"/>
      <c r="K70" s="139"/>
      <c r="L70" s="139"/>
      <c r="M70" s="139"/>
      <c r="N70" s="139"/>
      <c r="O70" s="32" t="s">
        <v>100</v>
      </c>
      <c r="P70" s="64" t="s">
        <v>93</v>
      </c>
      <c r="Q70" s="110" t="s">
        <v>19</v>
      </c>
      <c r="R70" s="111" t="s">
        <v>92</v>
      </c>
      <c r="S70" s="112" t="s">
        <v>10</v>
      </c>
      <c r="T70" s="64" t="s">
        <v>2</v>
      </c>
      <c r="U70" s="64" t="s">
        <v>2</v>
      </c>
      <c r="V70" s="63" t="s">
        <v>2</v>
      </c>
      <c r="W70" s="27"/>
      <c r="X70" s="14">
        <v>1000</v>
      </c>
      <c r="Y70" s="14">
        <v>0</v>
      </c>
      <c r="Z70" s="62">
        <v>0</v>
      </c>
      <c r="AA70" s="24"/>
      <c r="AB70" s="1"/>
    </row>
    <row r="71" spans="1:28" ht="29.25" hidden="1" customHeight="1" x14ac:dyDescent="0.25">
      <c r="A71" s="34"/>
      <c r="B71" s="41"/>
      <c r="C71" s="45"/>
      <c r="D71" s="44"/>
      <c r="E71" s="43"/>
      <c r="F71" s="42"/>
      <c r="G71" s="137" t="s">
        <v>99</v>
      </c>
      <c r="H71" s="137"/>
      <c r="I71" s="137"/>
      <c r="J71" s="137"/>
      <c r="K71" s="137"/>
      <c r="L71" s="137"/>
      <c r="M71" s="137"/>
      <c r="N71" s="137"/>
      <c r="O71" s="32" t="s">
        <v>98</v>
      </c>
      <c r="P71" s="38" t="s">
        <v>93</v>
      </c>
      <c r="Q71" s="40" t="s">
        <v>19</v>
      </c>
      <c r="R71" s="39" t="s">
        <v>92</v>
      </c>
      <c r="S71" s="108" t="s">
        <v>97</v>
      </c>
      <c r="T71" s="38" t="s">
        <v>2</v>
      </c>
      <c r="U71" s="38" t="s">
        <v>2</v>
      </c>
      <c r="V71" s="37" t="s">
        <v>2</v>
      </c>
      <c r="W71" s="27"/>
      <c r="X71" s="36">
        <v>0</v>
      </c>
      <c r="Y71" s="36">
        <v>0</v>
      </c>
      <c r="Z71" s="35">
        <v>0</v>
      </c>
      <c r="AA71" s="24"/>
      <c r="AB71" s="1"/>
    </row>
    <row r="72" spans="1:28" ht="29.25" hidden="1" customHeight="1" x14ac:dyDescent="0.25">
      <c r="A72" s="34"/>
      <c r="B72" s="136" t="s">
        <v>95</v>
      </c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32" t="s">
        <v>98</v>
      </c>
      <c r="P72" s="38" t="s">
        <v>93</v>
      </c>
      <c r="Q72" s="40" t="s">
        <v>19</v>
      </c>
      <c r="R72" s="39" t="s">
        <v>92</v>
      </c>
      <c r="S72" s="108" t="s">
        <v>97</v>
      </c>
      <c r="T72" s="38">
        <v>3</v>
      </c>
      <c r="U72" s="38">
        <v>10</v>
      </c>
      <c r="V72" s="37" t="s">
        <v>2</v>
      </c>
      <c r="W72" s="27"/>
      <c r="X72" s="36">
        <v>0</v>
      </c>
      <c r="Y72" s="36">
        <v>0</v>
      </c>
      <c r="Z72" s="35">
        <v>0</v>
      </c>
      <c r="AA72" s="24"/>
      <c r="AB72" s="1"/>
    </row>
    <row r="73" spans="1:28" ht="29.25" hidden="1" customHeight="1" x14ac:dyDescent="0.25">
      <c r="A73" s="34"/>
      <c r="B73" s="135" t="s">
        <v>56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32" t="s">
        <v>98</v>
      </c>
      <c r="P73" s="29" t="s">
        <v>93</v>
      </c>
      <c r="Q73" s="31" t="s">
        <v>19</v>
      </c>
      <c r="R73" s="30" t="s">
        <v>92</v>
      </c>
      <c r="S73" s="109" t="s">
        <v>97</v>
      </c>
      <c r="T73" s="29">
        <v>3</v>
      </c>
      <c r="U73" s="29">
        <v>10</v>
      </c>
      <c r="V73" s="28" t="s">
        <v>53</v>
      </c>
      <c r="W73" s="27"/>
      <c r="X73" s="26">
        <v>0</v>
      </c>
      <c r="Y73" s="26">
        <v>0</v>
      </c>
      <c r="Z73" s="25">
        <v>0</v>
      </c>
      <c r="AA73" s="24"/>
      <c r="AB73" s="1"/>
    </row>
    <row r="74" spans="1:28" ht="29.25" customHeight="1" x14ac:dyDescent="0.25">
      <c r="A74" s="34"/>
      <c r="B74" s="68"/>
      <c r="C74" s="67"/>
      <c r="D74" s="66"/>
      <c r="E74" s="65"/>
      <c r="F74" s="42"/>
      <c r="G74" s="139" t="s">
        <v>96</v>
      </c>
      <c r="H74" s="139"/>
      <c r="I74" s="139"/>
      <c r="J74" s="139"/>
      <c r="K74" s="139"/>
      <c r="L74" s="139"/>
      <c r="M74" s="139"/>
      <c r="N74" s="139"/>
      <c r="O74" s="32" t="s">
        <v>94</v>
      </c>
      <c r="P74" s="64" t="s">
        <v>93</v>
      </c>
      <c r="Q74" s="110" t="s">
        <v>19</v>
      </c>
      <c r="R74" s="111" t="s">
        <v>92</v>
      </c>
      <c r="S74" s="112" t="s">
        <v>91</v>
      </c>
      <c r="T74" s="64" t="s">
        <v>2</v>
      </c>
      <c r="U74" s="64" t="s">
        <v>2</v>
      </c>
      <c r="V74" s="63" t="s">
        <v>2</v>
      </c>
      <c r="W74" s="27"/>
      <c r="X74" s="14">
        <v>1000</v>
      </c>
      <c r="Y74" s="14">
        <v>0</v>
      </c>
      <c r="Z74" s="62">
        <v>0</v>
      </c>
      <c r="AA74" s="24"/>
      <c r="AB74" s="1"/>
    </row>
    <row r="75" spans="1:28" ht="29.25" customHeight="1" x14ac:dyDescent="0.25">
      <c r="A75" s="34"/>
      <c r="B75" s="136" t="s">
        <v>95</v>
      </c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32" t="s">
        <v>94</v>
      </c>
      <c r="P75" s="38" t="s">
        <v>93</v>
      </c>
      <c r="Q75" s="40" t="s">
        <v>19</v>
      </c>
      <c r="R75" s="39" t="s">
        <v>92</v>
      </c>
      <c r="S75" s="108" t="s">
        <v>91</v>
      </c>
      <c r="T75" s="38">
        <v>3</v>
      </c>
      <c r="U75" s="38">
        <v>10</v>
      </c>
      <c r="V75" s="37" t="s">
        <v>2</v>
      </c>
      <c r="W75" s="27"/>
      <c r="X75" s="36">
        <v>1000</v>
      </c>
      <c r="Y75" s="36">
        <v>0</v>
      </c>
      <c r="Z75" s="35">
        <v>0</v>
      </c>
      <c r="AA75" s="24"/>
      <c r="AB75" s="1"/>
    </row>
    <row r="76" spans="1:28" ht="29.25" customHeight="1" x14ac:dyDescent="0.25">
      <c r="A76" s="34"/>
      <c r="B76" s="135" t="s">
        <v>56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32" t="s">
        <v>94</v>
      </c>
      <c r="P76" s="29" t="s">
        <v>93</v>
      </c>
      <c r="Q76" s="31" t="s">
        <v>19</v>
      </c>
      <c r="R76" s="30" t="s">
        <v>92</v>
      </c>
      <c r="S76" s="109" t="s">
        <v>91</v>
      </c>
      <c r="T76" s="29">
        <v>3</v>
      </c>
      <c r="U76" s="29">
        <v>10</v>
      </c>
      <c r="V76" s="28" t="s">
        <v>53</v>
      </c>
      <c r="W76" s="27"/>
      <c r="X76" s="26">
        <v>1000</v>
      </c>
      <c r="Y76" s="26">
        <v>0</v>
      </c>
      <c r="Z76" s="25">
        <v>0</v>
      </c>
      <c r="AA76" s="24"/>
      <c r="AB76" s="1"/>
    </row>
    <row r="77" spans="1:28" ht="79.95" customHeight="1" x14ac:dyDescent="0.25">
      <c r="A77" s="34"/>
      <c r="B77" s="61"/>
      <c r="C77" s="60"/>
      <c r="D77" s="150" t="s">
        <v>183</v>
      </c>
      <c r="E77" s="151"/>
      <c r="F77" s="151"/>
      <c r="G77" s="151"/>
      <c r="H77" s="151"/>
      <c r="I77" s="151"/>
      <c r="J77" s="151"/>
      <c r="K77" s="151"/>
      <c r="L77" s="151"/>
      <c r="M77" s="151"/>
      <c r="N77" s="152"/>
      <c r="O77" s="32" t="s">
        <v>90</v>
      </c>
      <c r="P77" s="59" t="s">
        <v>20</v>
      </c>
      <c r="Q77" s="113" t="s">
        <v>14</v>
      </c>
      <c r="R77" s="114" t="s">
        <v>12</v>
      </c>
      <c r="S77" s="115" t="s">
        <v>10</v>
      </c>
      <c r="T77" s="59" t="s">
        <v>2</v>
      </c>
      <c r="U77" s="59" t="s">
        <v>2</v>
      </c>
      <c r="V77" s="58" t="s">
        <v>2</v>
      </c>
      <c r="W77" s="27"/>
      <c r="X77" s="57">
        <f>X78</f>
        <v>5004883.58</v>
      </c>
      <c r="Y77" s="57">
        <f>Y78</f>
        <v>3697642.6</v>
      </c>
      <c r="Z77" s="56">
        <v>3571306</v>
      </c>
      <c r="AA77" s="24"/>
      <c r="AB77" s="1"/>
    </row>
    <row r="78" spans="1:28" ht="35.4" customHeight="1" x14ac:dyDescent="0.25">
      <c r="A78" s="34"/>
      <c r="B78" s="33"/>
      <c r="C78" s="48"/>
      <c r="D78" s="55"/>
      <c r="E78" s="140" t="s">
        <v>89</v>
      </c>
      <c r="F78" s="141"/>
      <c r="G78" s="141"/>
      <c r="H78" s="141"/>
      <c r="I78" s="141"/>
      <c r="J78" s="141"/>
      <c r="K78" s="141"/>
      <c r="L78" s="141"/>
      <c r="M78" s="141"/>
      <c r="N78" s="141"/>
      <c r="O78" s="32" t="s">
        <v>88</v>
      </c>
      <c r="P78" s="52" t="s">
        <v>20</v>
      </c>
      <c r="Q78" s="54" t="s">
        <v>19</v>
      </c>
      <c r="R78" s="53" t="s">
        <v>12</v>
      </c>
      <c r="S78" s="107" t="s">
        <v>10</v>
      </c>
      <c r="T78" s="52" t="s">
        <v>2</v>
      </c>
      <c r="U78" s="52" t="s">
        <v>2</v>
      </c>
      <c r="V78" s="51" t="s">
        <v>2</v>
      </c>
      <c r="W78" s="27"/>
      <c r="X78" s="50">
        <f>X79+X118++X114</f>
        <v>5004883.58</v>
      </c>
      <c r="Y78" s="50">
        <f>Y79+Y118++Y114</f>
        <v>3697642.6</v>
      </c>
      <c r="Z78" s="49">
        <v>3571306</v>
      </c>
      <c r="AA78" s="24"/>
      <c r="AB78" s="1"/>
    </row>
    <row r="79" spans="1:28" ht="29.25" customHeight="1" x14ac:dyDescent="0.25">
      <c r="A79" s="34"/>
      <c r="B79" s="33"/>
      <c r="C79" s="48"/>
      <c r="D79" s="47"/>
      <c r="E79" s="46"/>
      <c r="F79" s="138" t="s">
        <v>87</v>
      </c>
      <c r="G79" s="137"/>
      <c r="H79" s="137"/>
      <c r="I79" s="137"/>
      <c r="J79" s="137"/>
      <c r="K79" s="137"/>
      <c r="L79" s="137"/>
      <c r="M79" s="137"/>
      <c r="N79" s="137"/>
      <c r="O79" s="32" t="s">
        <v>86</v>
      </c>
      <c r="P79" s="38" t="s">
        <v>20</v>
      </c>
      <c r="Q79" s="40" t="s">
        <v>19</v>
      </c>
      <c r="R79" s="39" t="s">
        <v>48</v>
      </c>
      <c r="S79" s="108" t="s">
        <v>10</v>
      </c>
      <c r="T79" s="38" t="s">
        <v>2</v>
      </c>
      <c r="U79" s="38" t="s">
        <v>2</v>
      </c>
      <c r="V79" s="37" t="s">
        <v>2</v>
      </c>
      <c r="W79" s="27"/>
      <c r="X79" s="36">
        <f>X80+X83+X89++X93+X96+X99+X102+X105+X108+X111</f>
        <v>4801017.04</v>
      </c>
      <c r="Y79" s="36">
        <v>3552206</v>
      </c>
      <c r="Z79" s="35">
        <v>3557106</v>
      </c>
      <c r="AA79" s="24"/>
      <c r="AB79" s="1"/>
    </row>
    <row r="80" spans="1:28" ht="15" customHeight="1" x14ac:dyDescent="0.25">
      <c r="A80" s="34"/>
      <c r="B80" s="41"/>
      <c r="C80" s="45"/>
      <c r="D80" s="44"/>
      <c r="E80" s="43"/>
      <c r="F80" s="42"/>
      <c r="G80" s="137" t="s">
        <v>85</v>
      </c>
      <c r="H80" s="137"/>
      <c r="I80" s="137"/>
      <c r="J80" s="137"/>
      <c r="K80" s="137"/>
      <c r="L80" s="137"/>
      <c r="M80" s="137"/>
      <c r="N80" s="137"/>
      <c r="O80" s="32" t="s">
        <v>83</v>
      </c>
      <c r="P80" s="38" t="s">
        <v>20</v>
      </c>
      <c r="Q80" s="40" t="s">
        <v>19</v>
      </c>
      <c r="R80" s="39" t="s">
        <v>48</v>
      </c>
      <c r="S80" s="108" t="s">
        <v>82</v>
      </c>
      <c r="T80" s="38" t="s">
        <v>2</v>
      </c>
      <c r="U80" s="38" t="s">
        <v>2</v>
      </c>
      <c r="V80" s="37" t="s">
        <v>2</v>
      </c>
      <c r="W80" s="27"/>
      <c r="X80" s="26">
        <v>461454.42</v>
      </c>
      <c r="Y80" s="36">
        <v>690069</v>
      </c>
      <c r="Z80" s="35">
        <v>690069</v>
      </c>
      <c r="AA80" s="24"/>
      <c r="AB80" s="1"/>
    </row>
    <row r="81" spans="1:28" ht="29.25" customHeight="1" x14ac:dyDescent="0.25">
      <c r="A81" s="34"/>
      <c r="B81" s="136" t="s">
        <v>84</v>
      </c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32" t="s">
        <v>83</v>
      </c>
      <c r="P81" s="38" t="s">
        <v>20</v>
      </c>
      <c r="Q81" s="40" t="s">
        <v>19</v>
      </c>
      <c r="R81" s="39" t="s">
        <v>48</v>
      </c>
      <c r="S81" s="108" t="s">
        <v>82</v>
      </c>
      <c r="T81" s="38">
        <v>1</v>
      </c>
      <c r="U81" s="38">
        <v>2</v>
      </c>
      <c r="V81" s="37" t="s">
        <v>2</v>
      </c>
      <c r="W81" s="27"/>
      <c r="X81" s="26">
        <v>461454.42</v>
      </c>
      <c r="Y81" s="36">
        <v>690069</v>
      </c>
      <c r="Z81" s="35">
        <v>690069</v>
      </c>
      <c r="AA81" s="24"/>
      <c r="AB81" s="1"/>
    </row>
    <row r="82" spans="1:28" ht="29.25" customHeight="1" x14ac:dyDescent="0.25">
      <c r="A82" s="34"/>
      <c r="B82" s="135" t="s">
        <v>70</v>
      </c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32" t="s">
        <v>83</v>
      </c>
      <c r="P82" s="29" t="s">
        <v>20</v>
      </c>
      <c r="Q82" s="31" t="s">
        <v>19</v>
      </c>
      <c r="R82" s="30" t="s">
        <v>48</v>
      </c>
      <c r="S82" s="109" t="s">
        <v>82</v>
      </c>
      <c r="T82" s="29">
        <v>1</v>
      </c>
      <c r="U82" s="29">
        <v>2</v>
      </c>
      <c r="V82" s="28" t="s">
        <v>67</v>
      </c>
      <c r="W82" s="27"/>
      <c r="X82" s="26">
        <v>461454.42</v>
      </c>
      <c r="Y82" s="26">
        <v>690069</v>
      </c>
      <c r="Z82" s="25">
        <v>690069</v>
      </c>
      <c r="AA82" s="24"/>
      <c r="AB82" s="1"/>
    </row>
    <row r="83" spans="1:28" ht="34.799999999999997" customHeight="1" x14ac:dyDescent="0.25">
      <c r="A83" s="34"/>
      <c r="B83" s="68"/>
      <c r="C83" s="67"/>
      <c r="D83" s="66"/>
      <c r="E83" s="65"/>
      <c r="F83" s="42"/>
      <c r="G83" s="139" t="s">
        <v>81</v>
      </c>
      <c r="H83" s="139"/>
      <c r="I83" s="139"/>
      <c r="J83" s="139"/>
      <c r="K83" s="139"/>
      <c r="L83" s="139"/>
      <c r="M83" s="139"/>
      <c r="N83" s="139"/>
      <c r="O83" s="32" t="s">
        <v>80</v>
      </c>
      <c r="P83" s="64" t="s">
        <v>20</v>
      </c>
      <c r="Q83" s="110" t="s">
        <v>19</v>
      </c>
      <c r="R83" s="111" t="s">
        <v>48</v>
      </c>
      <c r="S83" s="112" t="s">
        <v>79</v>
      </c>
      <c r="T83" s="64" t="s">
        <v>2</v>
      </c>
      <c r="U83" s="64" t="s">
        <v>2</v>
      </c>
      <c r="V83" s="63" t="s">
        <v>2</v>
      </c>
      <c r="W83" s="27"/>
      <c r="X83" s="14">
        <f>X84</f>
        <v>2393741.4</v>
      </c>
      <c r="Y83" s="14">
        <v>1891327</v>
      </c>
      <c r="Z83" s="62">
        <v>1891327</v>
      </c>
      <c r="AA83" s="24"/>
      <c r="AB83" s="1"/>
    </row>
    <row r="84" spans="1:28" ht="43.5" customHeight="1" x14ac:dyDescent="0.25">
      <c r="A84" s="34"/>
      <c r="B84" s="136" t="s">
        <v>27</v>
      </c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32" t="s">
        <v>80</v>
      </c>
      <c r="P84" s="38" t="s">
        <v>20</v>
      </c>
      <c r="Q84" s="40" t="s">
        <v>19</v>
      </c>
      <c r="R84" s="39" t="s">
        <v>48</v>
      </c>
      <c r="S84" s="108" t="s">
        <v>79</v>
      </c>
      <c r="T84" s="38">
        <v>1</v>
      </c>
      <c r="U84" s="38">
        <v>4</v>
      </c>
      <c r="V84" s="37" t="s">
        <v>2</v>
      </c>
      <c r="W84" s="27"/>
      <c r="X84" s="36">
        <f>X85+X86+X87+X88</f>
        <v>2393741.4</v>
      </c>
      <c r="Y84" s="36">
        <v>1891327</v>
      </c>
      <c r="Z84" s="35">
        <v>1891327</v>
      </c>
      <c r="AA84" s="24"/>
      <c r="AB84" s="1"/>
    </row>
    <row r="85" spans="1:28" ht="29.25" customHeight="1" x14ac:dyDescent="0.25">
      <c r="A85" s="34"/>
      <c r="B85" s="136" t="s">
        <v>70</v>
      </c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32" t="s">
        <v>80</v>
      </c>
      <c r="P85" s="38" t="s">
        <v>20</v>
      </c>
      <c r="Q85" s="40" t="s">
        <v>19</v>
      </c>
      <c r="R85" s="39" t="s">
        <v>48</v>
      </c>
      <c r="S85" s="108" t="s">
        <v>79</v>
      </c>
      <c r="T85" s="38">
        <v>1</v>
      </c>
      <c r="U85" s="38">
        <v>4</v>
      </c>
      <c r="V85" s="37" t="s">
        <v>67</v>
      </c>
      <c r="W85" s="27"/>
      <c r="X85" s="36">
        <v>2058647.44</v>
      </c>
      <c r="Y85" s="36">
        <v>1891327</v>
      </c>
      <c r="Z85" s="35">
        <v>1891327</v>
      </c>
      <c r="AA85" s="24"/>
      <c r="AB85" s="1"/>
    </row>
    <row r="86" spans="1:28" ht="29.25" customHeight="1" x14ac:dyDescent="0.25">
      <c r="A86" s="34"/>
      <c r="B86" s="135" t="s">
        <v>56</v>
      </c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32" t="s">
        <v>80</v>
      </c>
      <c r="P86" s="29" t="s">
        <v>20</v>
      </c>
      <c r="Q86" s="31" t="s">
        <v>19</v>
      </c>
      <c r="R86" s="30" t="s">
        <v>48</v>
      </c>
      <c r="S86" s="109" t="s">
        <v>79</v>
      </c>
      <c r="T86" s="29">
        <v>1</v>
      </c>
      <c r="U86" s="29">
        <v>4</v>
      </c>
      <c r="V86" s="28" t="s">
        <v>53</v>
      </c>
      <c r="W86" s="27"/>
      <c r="X86" s="26">
        <v>105131.26</v>
      </c>
      <c r="Y86" s="26">
        <v>0</v>
      </c>
      <c r="Z86" s="25">
        <v>0</v>
      </c>
      <c r="AA86" s="24"/>
      <c r="AB86" s="1"/>
    </row>
    <row r="87" spans="1:28" ht="29.25" customHeight="1" x14ac:dyDescent="0.25">
      <c r="A87" s="34"/>
      <c r="B87" s="126"/>
      <c r="C87" s="132"/>
      <c r="D87" s="117"/>
      <c r="E87" s="117"/>
      <c r="F87" s="132"/>
      <c r="G87" s="126"/>
      <c r="H87" s="126"/>
      <c r="I87" s="126"/>
      <c r="J87" s="126"/>
      <c r="K87" s="126"/>
      <c r="L87" s="117"/>
      <c r="M87" s="119" t="s">
        <v>190</v>
      </c>
      <c r="N87" s="125"/>
      <c r="O87" s="32"/>
      <c r="P87" s="29" t="s">
        <v>20</v>
      </c>
      <c r="Q87" s="31" t="s">
        <v>19</v>
      </c>
      <c r="R87" s="30" t="s">
        <v>48</v>
      </c>
      <c r="S87" s="109" t="s">
        <v>79</v>
      </c>
      <c r="T87" s="29">
        <v>1</v>
      </c>
      <c r="U87" s="29">
        <v>4</v>
      </c>
      <c r="V87" s="28">
        <v>320</v>
      </c>
      <c r="W87" s="27"/>
      <c r="X87" s="26">
        <v>228962.7</v>
      </c>
      <c r="Y87" s="26">
        <v>0</v>
      </c>
      <c r="Z87" s="122">
        <v>0</v>
      </c>
      <c r="AA87" s="24"/>
      <c r="AB87" s="1"/>
    </row>
    <row r="88" spans="1:28" ht="29.25" customHeight="1" x14ac:dyDescent="0.25">
      <c r="A88" s="34"/>
      <c r="B88" s="126"/>
      <c r="C88" s="132"/>
      <c r="D88" s="117"/>
      <c r="E88" s="117"/>
      <c r="F88" s="132"/>
      <c r="G88" s="126"/>
      <c r="H88" s="126"/>
      <c r="I88" s="126"/>
      <c r="J88" s="126"/>
      <c r="K88" s="126"/>
      <c r="L88" s="117"/>
      <c r="M88" s="119" t="s">
        <v>50</v>
      </c>
      <c r="N88" s="125"/>
      <c r="O88" s="32"/>
      <c r="P88" s="29" t="s">
        <v>20</v>
      </c>
      <c r="Q88" s="31" t="s">
        <v>19</v>
      </c>
      <c r="R88" s="30" t="s">
        <v>48</v>
      </c>
      <c r="S88" s="109" t="s">
        <v>79</v>
      </c>
      <c r="T88" s="29">
        <v>1</v>
      </c>
      <c r="U88" s="29">
        <v>4</v>
      </c>
      <c r="V88" s="28">
        <v>850</v>
      </c>
      <c r="W88" s="27"/>
      <c r="X88" s="26">
        <v>1000</v>
      </c>
      <c r="Y88" s="26">
        <v>0</v>
      </c>
      <c r="Z88" s="122">
        <v>0</v>
      </c>
      <c r="AA88" s="24"/>
      <c r="AB88" s="1"/>
    </row>
    <row r="89" spans="1:28" ht="29.25" customHeight="1" x14ac:dyDescent="0.25">
      <c r="A89" s="34"/>
      <c r="B89" s="68"/>
      <c r="C89" s="67"/>
      <c r="D89" s="66"/>
      <c r="E89" s="65"/>
      <c r="F89" s="42"/>
      <c r="G89" s="139" t="s">
        <v>78</v>
      </c>
      <c r="H89" s="139"/>
      <c r="I89" s="139"/>
      <c r="J89" s="139"/>
      <c r="K89" s="139"/>
      <c r="L89" s="139"/>
      <c r="M89" s="139"/>
      <c r="N89" s="139"/>
      <c r="O89" s="130" t="s">
        <v>76</v>
      </c>
      <c r="P89" s="64" t="s">
        <v>20</v>
      </c>
      <c r="Q89" s="110" t="s">
        <v>19</v>
      </c>
      <c r="R89" s="111" t="s">
        <v>48</v>
      </c>
      <c r="S89" s="112" t="s">
        <v>75</v>
      </c>
      <c r="T89" s="64" t="s">
        <v>2</v>
      </c>
      <c r="U89" s="64" t="s">
        <v>2</v>
      </c>
      <c r="V89" s="63" t="s">
        <v>2</v>
      </c>
      <c r="W89" s="120"/>
      <c r="X89" s="14">
        <v>128500</v>
      </c>
      <c r="Y89" s="14">
        <v>134500</v>
      </c>
      <c r="Z89" s="62">
        <v>139400</v>
      </c>
      <c r="AA89" s="24"/>
      <c r="AB89" s="1"/>
    </row>
    <row r="90" spans="1:28" ht="15" customHeight="1" x14ac:dyDescent="0.25">
      <c r="A90" s="34"/>
      <c r="B90" s="136" t="s">
        <v>77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32" t="s">
        <v>76</v>
      </c>
      <c r="P90" s="38" t="s">
        <v>20</v>
      </c>
      <c r="Q90" s="40" t="s">
        <v>19</v>
      </c>
      <c r="R90" s="39" t="s">
        <v>48</v>
      </c>
      <c r="S90" s="108" t="s">
        <v>75</v>
      </c>
      <c r="T90" s="38">
        <v>2</v>
      </c>
      <c r="U90" s="38">
        <v>3</v>
      </c>
      <c r="V90" s="37" t="s">
        <v>2</v>
      </c>
      <c r="W90" s="27"/>
      <c r="X90" s="36">
        <v>128500</v>
      </c>
      <c r="Y90" s="36">
        <v>134500</v>
      </c>
      <c r="Z90" s="35">
        <v>139400</v>
      </c>
      <c r="AA90" s="24"/>
      <c r="AB90" s="1"/>
    </row>
    <row r="91" spans="1:28" ht="29.25" customHeight="1" x14ac:dyDescent="0.25">
      <c r="A91" s="34"/>
      <c r="B91" s="136" t="s">
        <v>70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32" t="s">
        <v>76</v>
      </c>
      <c r="P91" s="38" t="s">
        <v>20</v>
      </c>
      <c r="Q91" s="40" t="s">
        <v>19</v>
      </c>
      <c r="R91" s="39" t="s">
        <v>48</v>
      </c>
      <c r="S91" s="108" t="s">
        <v>75</v>
      </c>
      <c r="T91" s="38">
        <v>2</v>
      </c>
      <c r="U91" s="38">
        <v>3</v>
      </c>
      <c r="V91" s="37" t="s">
        <v>67</v>
      </c>
      <c r="W91" s="27"/>
      <c r="X91" s="36">
        <v>126522</v>
      </c>
      <c r="Y91" s="36">
        <v>126522</v>
      </c>
      <c r="Z91" s="35">
        <v>126522</v>
      </c>
      <c r="AA91" s="24"/>
      <c r="AB91" s="1"/>
    </row>
    <row r="92" spans="1:28" ht="29.25" customHeight="1" x14ac:dyDescent="0.25">
      <c r="A92" s="34"/>
      <c r="B92" s="135" t="s">
        <v>56</v>
      </c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32" t="s">
        <v>76</v>
      </c>
      <c r="P92" s="29" t="s">
        <v>20</v>
      </c>
      <c r="Q92" s="31" t="s">
        <v>19</v>
      </c>
      <c r="R92" s="30" t="s">
        <v>48</v>
      </c>
      <c r="S92" s="109" t="s">
        <v>75</v>
      </c>
      <c r="T92" s="29">
        <v>2</v>
      </c>
      <c r="U92" s="29">
        <v>3</v>
      </c>
      <c r="V92" s="28" t="s">
        <v>53</v>
      </c>
      <c r="W92" s="27"/>
      <c r="X92" s="26">
        <v>1978</v>
      </c>
      <c r="Y92" s="26">
        <v>7978</v>
      </c>
      <c r="Z92" s="25">
        <v>12878</v>
      </c>
      <c r="AA92" s="24"/>
      <c r="AB92" s="1"/>
    </row>
    <row r="93" spans="1:28" ht="29.25" customHeight="1" x14ac:dyDescent="0.25">
      <c r="A93" s="34"/>
      <c r="B93" s="68"/>
      <c r="C93" s="67"/>
      <c r="D93" s="66"/>
      <c r="E93" s="65"/>
      <c r="F93" s="42"/>
      <c r="G93" s="139" t="s">
        <v>74</v>
      </c>
      <c r="H93" s="139"/>
      <c r="I93" s="139"/>
      <c r="J93" s="139"/>
      <c r="K93" s="139"/>
      <c r="L93" s="139"/>
      <c r="M93" s="139"/>
      <c r="N93" s="139"/>
      <c r="O93" s="32" t="s">
        <v>73</v>
      </c>
      <c r="P93" s="64" t="s">
        <v>20</v>
      </c>
      <c r="Q93" s="110" t="s">
        <v>19</v>
      </c>
      <c r="R93" s="111" t="s">
        <v>48</v>
      </c>
      <c r="S93" s="112" t="s">
        <v>72</v>
      </c>
      <c r="T93" s="64" t="s">
        <v>2</v>
      </c>
      <c r="U93" s="64" t="s">
        <v>2</v>
      </c>
      <c r="V93" s="63" t="s">
        <v>2</v>
      </c>
      <c r="W93" s="27"/>
      <c r="X93" s="14">
        <v>66000</v>
      </c>
      <c r="Y93" s="14">
        <v>0</v>
      </c>
      <c r="Z93" s="62">
        <v>0</v>
      </c>
      <c r="AA93" s="24"/>
      <c r="AB93" s="1"/>
    </row>
    <row r="94" spans="1:28" ht="43.5" customHeight="1" x14ac:dyDescent="0.25">
      <c r="A94" s="34"/>
      <c r="B94" s="136" t="s">
        <v>27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32" t="s">
        <v>73</v>
      </c>
      <c r="P94" s="38" t="s">
        <v>20</v>
      </c>
      <c r="Q94" s="40" t="s">
        <v>19</v>
      </c>
      <c r="R94" s="39" t="s">
        <v>48</v>
      </c>
      <c r="S94" s="108" t="s">
        <v>72</v>
      </c>
      <c r="T94" s="38">
        <v>1</v>
      </c>
      <c r="U94" s="38">
        <v>4</v>
      </c>
      <c r="V94" s="37" t="s">
        <v>2</v>
      </c>
      <c r="W94" s="27"/>
      <c r="X94" s="36">
        <v>66000</v>
      </c>
      <c r="Y94" s="36">
        <v>0</v>
      </c>
      <c r="Z94" s="35">
        <v>0</v>
      </c>
      <c r="AA94" s="24"/>
      <c r="AB94" s="1"/>
    </row>
    <row r="95" spans="1:28" ht="29.25" customHeight="1" x14ac:dyDescent="0.25">
      <c r="A95" s="34"/>
      <c r="B95" s="135" t="s">
        <v>70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32" t="s">
        <v>73</v>
      </c>
      <c r="P95" s="29" t="s">
        <v>20</v>
      </c>
      <c r="Q95" s="31" t="s">
        <v>19</v>
      </c>
      <c r="R95" s="30" t="s">
        <v>48</v>
      </c>
      <c r="S95" s="109" t="s">
        <v>72</v>
      </c>
      <c r="T95" s="29">
        <v>1</v>
      </c>
      <c r="U95" s="29">
        <v>4</v>
      </c>
      <c r="V95" s="28" t="s">
        <v>67</v>
      </c>
      <c r="W95" s="27"/>
      <c r="X95" s="26">
        <v>66000</v>
      </c>
      <c r="Y95" s="26">
        <v>0</v>
      </c>
      <c r="Z95" s="25">
        <v>0</v>
      </c>
      <c r="AA95" s="24"/>
      <c r="AB95" s="1"/>
    </row>
    <row r="96" spans="1:28" ht="29.25" customHeight="1" x14ac:dyDescent="0.25">
      <c r="A96" s="34"/>
      <c r="B96" s="68"/>
      <c r="C96" s="67"/>
      <c r="D96" s="66"/>
      <c r="E96" s="65"/>
      <c r="F96" s="42"/>
      <c r="G96" s="139" t="s">
        <v>71</v>
      </c>
      <c r="H96" s="139"/>
      <c r="I96" s="139"/>
      <c r="J96" s="139"/>
      <c r="K96" s="139"/>
      <c r="L96" s="139"/>
      <c r="M96" s="139"/>
      <c r="N96" s="139"/>
      <c r="O96" s="32" t="s">
        <v>69</v>
      </c>
      <c r="P96" s="64" t="s">
        <v>20</v>
      </c>
      <c r="Q96" s="110" t="s">
        <v>19</v>
      </c>
      <c r="R96" s="111" t="s">
        <v>48</v>
      </c>
      <c r="S96" s="112" t="s">
        <v>68</v>
      </c>
      <c r="T96" s="64" t="s">
        <v>2</v>
      </c>
      <c r="U96" s="64" t="s">
        <v>2</v>
      </c>
      <c r="V96" s="63" t="s">
        <v>2</v>
      </c>
      <c r="W96" s="27"/>
      <c r="X96" s="14">
        <f>X97</f>
        <v>728404.18</v>
      </c>
      <c r="Y96" s="14">
        <v>836310</v>
      </c>
      <c r="Z96" s="62">
        <v>836310</v>
      </c>
      <c r="AA96" s="24"/>
      <c r="AB96" s="1"/>
    </row>
    <row r="97" spans="1:28" ht="43.5" customHeight="1" x14ac:dyDescent="0.25">
      <c r="A97" s="34"/>
      <c r="B97" s="136" t="s">
        <v>27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32" t="s">
        <v>69</v>
      </c>
      <c r="P97" s="38" t="s">
        <v>20</v>
      </c>
      <c r="Q97" s="40" t="s">
        <v>19</v>
      </c>
      <c r="R97" s="39" t="s">
        <v>48</v>
      </c>
      <c r="S97" s="108" t="s">
        <v>68</v>
      </c>
      <c r="T97" s="38">
        <v>1</v>
      </c>
      <c r="U97" s="38">
        <v>4</v>
      </c>
      <c r="V97" s="37" t="s">
        <v>2</v>
      </c>
      <c r="W97" s="27"/>
      <c r="X97" s="36">
        <f>X98</f>
        <v>728404.18</v>
      </c>
      <c r="Y97" s="36">
        <v>836310</v>
      </c>
      <c r="Z97" s="35">
        <v>836310</v>
      </c>
      <c r="AA97" s="24"/>
      <c r="AB97" s="1"/>
    </row>
    <row r="98" spans="1:28" ht="29.25" customHeight="1" x14ac:dyDescent="0.25">
      <c r="A98" s="34"/>
      <c r="B98" s="135" t="s">
        <v>70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32" t="s">
        <v>69</v>
      </c>
      <c r="P98" s="29" t="s">
        <v>20</v>
      </c>
      <c r="Q98" s="31" t="s">
        <v>19</v>
      </c>
      <c r="R98" s="30" t="s">
        <v>48</v>
      </c>
      <c r="S98" s="109" t="s">
        <v>68</v>
      </c>
      <c r="T98" s="29">
        <v>1</v>
      </c>
      <c r="U98" s="29">
        <v>4</v>
      </c>
      <c r="V98" s="28" t="s">
        <v>67</v>
      </c>
      <c r="W98" s="27"/>
      <c r="X98" s="26">
        <v>728404.18</v>
      </c>
      <c r="Y98" s="26">
        <v>836310</v>
      </c>
      <c r="Z98" s="25">
        <v>836310</v>
      </c>
      <c r="AA98" s="24"/>
      <c r="AB98" s="1"/>
    </row>
    <row r="99" spans="1:28" ht="15" customHeight="1" x14ac:dyDescent="0.25">
      <c r="A99" s="34"/>
      <c r="B99" s="68"/>
      <c r="C99" s="67"/>
      <c r="D99" s="66"/>
      <c r="E99" s="65"/>
      <c r="F99" s="42"/>
      <c r="G99" s="139" t="s">
        <v>66</v>
      </c>
      <c r="H99" s="139"/>
      <c r="I99" s="139"/>
      <c r="J99" s="139"/>
      <c r="K99" s="139"/>
      <c r="L99" s="139"/>
      <c r="M99" s="139"/>
      <c r="N99" s="139"/>
      <c r="O99" s="32" t="s">
        <v>65</v>
      </c>
      <c r="P99" s="64" t="s">
        <v>20</v>
      </c>
      <c r="Q99" s="110" t="s">
        <v>19</v>
      </c>
      <c r="R99" s="111" t="s">
        <v>48</v>
      </c>
      <c r="S99" s="112" t="s">
        <v>64</v>
      </c>
      <c r="T99" s="64" t="s">
        <v>2</v>
      </c>
      <c r="U99" s="64" t="s">
        <v>2</v>
      </c>
      <c r="V99" s="63" t="s">
        <v>2</v>
      </c>
      <c r="W99" s="27"/>
      <c r="X99" s="26">
        <v>2095.5</v>
      </c>
      <c r="Y99" s="14">
        <v>0</v>
      </c>
      <c r="Z99" s="62">
        <v>0</v>
      </c>
      <c r="AA99" s="24"/>
      <c r="AB99" s="1"/>
    </row>
    <row r="100" spans="1:28" ht="15" customHeight="1" x14ac:dyDescent="0.25">
      <c r="A100" s="34"/>
      <c r="B100" s="136" t="s">
        <v>51</v>
      </c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32" t="s">
        <v>65</v>
      </c>
      <c r="P100" s="38" t="s">
        <v>20</v>
      </c>
      <c r="Q100" s="40" t="s">
        <v>19</v>
      </c>
      <c r="R100" s="39" t="s">
        <v>48</v>
      </c>
      <c r="S100" s="108" t="s">
        <v>64</v>
      </c>
      <c r="T100" s="38">
        <v>1</v>
      </c>
      <c r="U100" s="38">
        <v>13</v>
      </c>
      <c r="V100" s="37" t="s">
        <v>2</v>
      </c>
      <c r="W100" s="27"/>
      <c r="X100" s="26">
        <v>2095.5</v>
      </c>
      <c r="Y100" s="36">
        <v>0</v>
      </c>
      <c r="Z100" s="35">
        <v>0</v>
      </c>
      <c r="AA100" s="24"/>
      <c r="AB100" s="1"/>
    </row>
    <row r="101" spans="1:28" ht="15" customHeight="1" x14ac:dyDescent="0.25">
      <c r="A101" s="34"/>
      <c r="B101" s="135" t="s">
        <v>50</v>
      </c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32" t="s">
        <v>65</v>
      </c>
      <c r="P101" s="29" t="s">
        <v>20</v>
      </c>
      <c r="Q101" s="31" t="s">
        <v>19</v>
      </c>
      <c r="R101" s="30" t="s">
        <v>48</v>
      </c>
      <c r="S101" s="109" t="s">
        <v>64</v>
      </c>
      <c r="T101" s="29">
        <v>1</v>
      </c>
      <c r="U101" s="29">
        <v>13</v>
      </c>
      <c r="V101" s="28" t="s">
        <v>46</v>
      </c>
      <c r="W101" s="27"/>
      <c r="X101" s="26">
        <v>2095.5</v>
      </c>
      <c r="Y101" s="26">
        <v>0</v>
      </c>
      <c r="Z101" s="25">
        <v>0</v>
      </c>
      <c r="AA101" s="24"/>
      <c r="AB101" s="1"/>
    </row>
    <row r="102" spans="1:28" ht="15" customHeight="1" x14ac:dyDescent="0.25">
      <c r="A102" s="34"/>
      <c r="B102" s="68"/>
      <c r="C102" s="67"/>
      <c r="D102" s="66"/>
      <c r="E102" s="65"/>
      <c r="F102" s="42"/>
      <c r="G102" s="139" t="s">
        <v>63</v>
      </c>
      <c r="H102" s="139"/>
      <c r="I102" s="139"/>
      <c r="J102" s="139"/>
      <c r="K102" s="139"/>
      <c r="L102" s="139"/>
      <c r="M102" s="139"/>
      <c r="N102" s="139"/>
      <c r="O102" s="32" t="s">
        <v>62</v>
      </c>
      <c r="P102" s="64" t="s">
        <v>20</v>
      </c>
      <c r="Q102" s="110" t="s">
        <v>19</v>
      </c>
      <c r="R102" s="111" t="s">
        <v>48</v>
      </c>
      <c r="S102" s="112" t="s">
        <v>61</v>
      </c>
      <c r="T102" s="64" t="s">
        <v>2</v>
      </c>
      <c r="U102" s="64" t="s">
        <v>2</v>
      </c>
      <c r="V102" s="63" t="s">
        <v>2</v>
      </c>
      <c r="W102" s="27"/>
      <c r="X102" s="14">
        <v>6000</v>
      </c>
      <c r="Y102" s="14">
        <v>0</v>
      </c>
      <c r="Z102" s="62">
        <v>0</v>
      </c>
      <c r="AA102" s="24"/>
      <c r="AB102" s="1"/>
    </row>
    <row r="103" spans="1:28" ht="43.5" customHeight="1" x14ac:dyDescent="0.25">
      <c r="A103" s="34"/>
      <c r="B103" s="136" t="s">
        <v>27</v>
      </c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32" t="s">
        <v>62</v>
      </c>
      <c r="P103" s="38" t="s">
        <v>20</v>
      </c>
      <c r="Q103" s="40" t="s">
        <v>19</v>
      </c>
      <c r="R103" s="39" t="s">
        <v>48</v>
      </c>
      <c r="S103" s="108" t="s">
        <v>61</v>
      </c>
      <c r="T103" s="38">
        <v>1</v>
      </c>
      <c r="U103" s="38">
        <v>4</v>
      </c>
      <c r="V103" s="37" t="s">
        <v>2</v>
      </c>
      <c r="W103" s="27"/>
      <c r="X103" s="36">
        <f>X104</f>
        <v>6000</v>
      </c>
      <c r="Y103" s="36">
        <v>0</v>
      </c>
      <c r="Z103" s="35">
        <v>0</v>
      </c>
      <c r="AA103" s="24"/>
      <c r="AB103" s="1"/>
    </row>
    <row r="104" spans="1:28" ht="29.25" customHeight="1" x14ac:dyDescent="0.25">
      <c r="A104" s="34"/>
      <c r="B104" s="135" t="s">
        <v>56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32" t="s">
        <v>62</v>
      </c>
      <c r="P104" s="29" t="s">
        <v>20</v>
      </c>
      <c r="Q104" s="31" t="s">
        <v>19</v>
      </c>
      <c r="R104" s="30" t="s">
        <v>48</v>
      </c>
      <c r="S104" s="109" t="s">
        <v>61</v>
      </c>
      <c r="T104" s="29">
        <v>1</v>
      </c>
      <c r="U104" s="29">
        <v>4</v>
      </c>
      <c r="V104" s="28" t="s">
        <v>53</v>
      </c>
      <c r="W104" s="27"/>
      <c r="X104" s="26">
        <v>6000</v>
      </c>
      <c r="Y104" s="26">
        <v>0</v>
      </c>
      <c r="Z104" s="25">
        <v>0</v>
      </c>
      <c r="AA104" s="24"/>
      <c r="AB104" s="1"/>
    </row>
    <row r="105" spans="1:28" ht="29.25" customHeight="1" x14ac:dyDescent="0.25">
      <c r="A105" s="34"/>
      <c r="B105" s="68"/>
      <c r="C105" s="67"/>
      <c r="D105" s="66"/>
      <c r="E105" s="65"/>
      <c r="F105" s="42"/>
      <c r="G105" s="139" t="s">
        <v>60</v>
      </c>
      <c r="H105" s="139"/>
      <c r="I105" s="139"/>
      <c r="J105" s="139"/>
      <c r="K105" s="139"/>
      <c r="L105" s="139"/>
      <c r="M105" s="139"/>
      <c r="N105" s="139"/>
      <c r="O105" s="32" t="s">
        <v>59</v>
      </c>
      <c r="P105" s="64" t="s">
        <v>20</v>
      </c>
      <c r="Q105" s="110" t="s">
        <v>19</v>
      </c>
      <c r="R105" s="111" t="s">
        <v>48</v>
      </c>
      <c r="S105" s="112" t="s">
        <v>58</v>
      </c>
      <c r="T105" s="64" t="s">
        <v>2</v>
      </c>
      <c r="U105" s="64" t="s">
        <v>2</v>
      </c>
      <c r="V105" s="63" t="s">
        <v>2</v>
      </c>
      <c r="W105" s="27"/>
      <c r="X105" s="14">
        <f>X106</f>
        <v>16000</v>
      </c>
      <c r="Y105" s="14">
        <v>0</v>
      </c>
      <c r="Z105" s="62">
        <v>0</v>
      </c>
      <c r="AA105" s="24"/>
      <c r="AB105" s="1"/>
    </row>
    <row r="106" spans="1:28" ht="43.5" customHeight="1" x14ac:dyDescent="0.25">
      <c r="A106" s="34"/>
      <c r="B106" s="136" t="s">
        <v>27</v>
      </c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32" t="s">
        <v>59</v>
      </c>
      <c r="P106" s="38" t="s">
        <v>20</v>
      </c>
      <c r="Q106" s="40" t="s">
        <v>19</v>
      </c>
      <c r="R106" s="39" t="s">
        <v>48</v>
      </c>
      <c r="S106" s="108" t="s">
        <v>58</v>
      </c>
      <c r="T106" s="38">
        <v>1</v>
      </c>
      <c r="U106" s="38">
        <v>4</v>
      </c>
      <c r="V106" s="37" t="s">
        <v>2</v>
      </c>
      <c r="W106" s="27"/>
      <c r="X106" s="36">
        <f>X107</f>
        <v>16000</v>
      </c>
      <c r="Y106" s="36">
        <v>0</v>
      </c>
      <c r="Z106" s="35">
        <v>0</v>
      </c>
      <c r="AA106" s="24"/>
      <c r="AB106" s="1"/>
    </row>
    <row r="107" spans="1:28" ht="29.25" customHeight="1" x14ac:dyDescent="0.25">
      <c r="A107" s="34"/>
      <c r="B107" s="135" t="s">
        <v>56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32" t="s">
        <v>59</v>
      </c>
      <c r="P107" s="29" t="s">
        <v>20</v>
      </c>
      <c r="Q107" s="31" t="s">
        <v>19</v>
      </c>
      <c r="R107" s="30" t="s">
        <v>48</v>
      </c>
      <c r="S107" s="109" t="s">
        <v>58</v>
      </c>
      <c r="T107" s="29">
        <v>1</v>
      </c>
      <c r="U107" s="29">
        <v>4</v>
      </c>
      <c r="V107" s="28" t="s">
        <v>53</v>
      </c>
      <c r="W107" s="27"/>
      <c r="X107" s="26">
        <v>16000</v>
      </c>
      <c r="Y107" s="26">
        <v>0</v>
      </c>
      <c r="Z107" s="25">
        <v>0</v>
      </c>
      <c r="AA107" s="24"/>
      <c r="AB107" s="1"/>
    </row>
    <row r="108" spans="1:28" ht="15" customHeight="1" x14ac:dyDescent="0.25">
      <c r="A108" s="34"/>
      <c r="B108" s="68"/>
      <c r="C108" s="67"/>
      <c r="D108" s="66"/>
      <c r="E108" s="65"/>
      <c r="F108" s="42"/>
      <c r="G108" s="139" t="s">
        <v>57</v>
      </c>
      <c r="H108" s="139"/>
      <c r="I108" s="139"/>
      <c r="J108" s="139"/>
      <c r="K108" s="139"/>
      <c r="L108" s="139"/>
      <c r="M108" s="139"/>
      <c r="N108" s="139"/>
      <c r="O108" s="32" t="s">
        <v>55</v>
      </c>
      <c r="P108" s="64" t="s">
        <v>20</v>
      </c>
      <c r="Q108" s="110" t="s">
        <v>19</v>
      </c>
      <c r="R108" s="111" t="s">
        <v>48</v>
      </c>
      <c r="S108" s="112" t="s">
        <v>54</v>
      </c>
      <c r="T108" s="64" t="s">
        <v>2</v>
      </c>
      <c r="U108" s="64" t="s">
        <v>2</v>
      </c>
      <c r="V108" s="63" t="s">
        <v>2</v>
      </c>
      <c r="W108" s="27"/>
      <c r="X108" s="26">
        <v>864785.54</v>
      </c>
      <c r="Y108" s="14">
        <v>0</v>
      </c>
      <c r="Z108" s="62">
        <v>0</v>
      </c>
      <c r="AA108" s="24"/>
      <c r="AB108" s="1"/>
    </row>
    <row r="109" spans="1:28" ht="15" customHeight="1" x14ac:dyDescent="0.25">
      <c r="A109" s="34"/>
      <c r="B109" s="136" t="s">
        <v>51</v>
      </c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32" t="s">
        <v>55</v>
      </c>
      <c r="P109" s="38" t="s">
        <v>20</v>
      </c>
      <c r="Q109" s="40" t="s">
        <v>19</v>
      </c>
      <c r="R109" s="39" t="s">
        <v>48</v>
      </c>
      <c r="S109" s="108" t="s">
        <v>54</v>
      </c>
      <c r="T109" s="38">
        <v>1</v>
      </c>
      <c r="U109" s="38">
        <v>13</v>
      </c>
      <c r="V109" s="37" t="s">
        <v>2</v>
      </c>
      <c r="W109" s="27"/>
      <c r="X109" s="26">
        <v>864785.54</v>
      </c>
      <c r="Y109" s="36">
        <v>0</v>
      </c>
      <c r="Z109" s="35">
        <v>0</v>
      </c>
      <c r="AA109" s="24"/>
      <c r="AB109" s="1"/>
    </row>
    <row r="110" spans="1:28" ht="29.25" customHeight="1" x14ac:dyDescent="0.25">
      <c r="A110" s="34"/>
      <c r="B110" s="135" t="s">
        <v>56</v>
      </c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32" t="s">
        <v>55</v>
      </c>
      <c r="P110" s="29" t="s">
        <v>20</v>
      </c>
      <c r="Q110" s="31" t="s">
        <v>19</v>
      </c>
      <c r="R110" s="30" t="s">
        <v>48</v>
      </c>
      <c r="S110" s="109" t="s">
        <v>54</v>
      </c>
      <c r="T110" s="29">
        <v>1</v>
      </c>
      <c r="U110" s="29">
        <v>13</v>
      </c>
      <c r="V110" s="28" t="s">
        <v>53</v>
      </c>
      <c r="W110" s="27"/>
      <c r="X110" s="26">
        <v>864785.54</v>
      </c>
      <c r="Y110" s="26">
        <v>0</v>
      </c>
      <c r="Z110" s="25">
        <v>0</v>
      </c>
      <c r="AA110" s="24"/>
      <c r="AB110" s="1"/>
    </row>
    <row r="111" spans="1:28" ht="15" customHeight="1" x14ac:dyDescent="0.25">
      <c r="A111" s="34"/>
      <c r="B111" s="68"/>
      <c r="C111" s="67"/>
      <c r="D111" s="66"/>
      <c r="E111" s="65"/>
      <c r="F111" s="42"/>
      <c r="G111" s="139" t="s">
        <v>52</v>
      </c>
      <c r="H111" s="139"/>
      <c r="I111" s="139"/>
      <c r="J111" s="139"/>
      <c r="K111" s="139"/>
      <c r="L111" s="139"/>
      <c r="M111" s="139"/>
      <c r="N111" s="139"/>
      <c r="O111" s="32" t="s">
        <v>49</v>
      </c>
      <c r="P111" s="64" t="s">
        <v>20</v>
      </c>
      <c r="Q111" s="110" t="s">
        <v>19</v>
      </c>
      <c r="R111" s="111" t="s">
        <v>48</v>
      </c>
      <c r="S111" s="112" t="s">
        <v>47</v>
      </c>
      <c r="T111" s="64" t="s">
        <v>2</v>
      </c>
      <c r="U111" s="64" t="s">
        <v>2</v>
      </c>
      <c r="V111" s="63" t="s">
        <v>2</v>
      </c>
      <c r="W111" s="27"/>
      <c r="X111" s="26">
        <v>134036</v>
      </c>
      <c r="Y111" s="14">
        <v>0</v>
      </c>
      <c r="Z111" s="62">
        <v>0</v>
      </c>
      <c r="AA111" s="24"/>
      <c r="AB111" s="1"/>
    </row>
    <row r="112" spans="1:28" ht="15" customHeight="1" x14ac:dyDescent="0.25">
      <c r="A112" s="34"/>
      <c r="B112" s="136" t="s">
        <v>51</v>
      </c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32" t="s">
        <v>49</v>
      </c>
      <c r="P112" s="38" t="s">
        <v>20</v>
      </c>
      <c r="Q112" s="40" t="s">
        <v>19</v>
      </c>
      <c r="R112" s="39" t="s">
        <v>48</v>
      </c>
      <c r="S112" s="108" t="s">
        <v>47</v>
      </c>
      <c r="T112" s="38">
        <v>1</v>
      </c>
      <c r="U112" s="38">
        <v>13</v>
      </c>
      <c r="V112" s="37" t="s">
        <v>2</v>
      </c>
      <c r="W112" s="27"/>
      <c r="X112" s="26">
        <v>134036</v>
      </c>
      <c r="Y112" s="36">
        <v>0</v>
      </c>
      <c r="Z112" s="35">
        <v>0</v>
      </c>
      <c r="AA112" s="24"/>
      <c r="AB112" s="1"/>
    </row>
    <row r="113" spans="1:28" ht="15" customHeight="1" x14ac:dyDescent="0.25">
      <c r="A113" s="34"/>
      <c r="B113" s="135" t="s">
        <v>50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32" t="s">
        <v>49</v>
      </c>
      <c r="P113" s="29" t="s">
        <v>20</v>
      </c>
      <c r="Q113" s="31" t="s">
        <v>19</v>
      </c>
      <c r="R113" s="30" t="s">
        <v>48</v>
      </c>
      <c r="S113" s="109" t="s">
        <v>47</v>
      </c>
      <c r="T113" s="29">
        <v>1</v>
      </c>
      <c r="U113" s="29">
        <v>13</v>
      </c>
      <c r="V113" s="28" t="s">
        <v>46</v>
      </c>
      <c r="W113" s="27"/>
      <c r="X113" s="26">
        <v>134036</v>
      </c>
      <c r="Y113" s="26">
        <v>0</v>
      </c>
      <c r="Z113" s="25">
        <v>0</v>
      </c>
      <c r="AA113" s="24"/>
      <c r="AB113" s="1"/>
    </row>
    <row r="114" spans="1:28" ht="29.25" customHeight="1" x14ac:dyDescent="0.25">
      <c r="A114" s="34"/>
      <c r="B114" s="61"/>
      <c r="C114" s="60"/>
      <c r="D114" s="55"/>
      <c r="E114" s="46"/>
      <c r="F114" s="142" t="s">
        <v>45</v>
      </c>
      <c r="G114" s="139"/>
      <c r="H114" s="139"/>
      <c r="I114" s="139"/>
      <c r="J114" s="139"/>
      <c r="K114" s="139"/>
      <c r="L114" s="139"/>
      <c r="M114" s="139"/>
      <c r="N114" s="139"/>
      <c r="O114" s="32" t="s">
        <v>44</v>
      </c>
      <c r="P114" s="64" t="s">
        <v>20</v>
      </c>
      <c r="Q114" s="110" t="s">
        <v>19</v>
      </c>
      <c r="R114" s="111" t="s">
        <v>39</v>
      </c>
      <c r="S114" s="112" t="s">
        <v>10</v>
      </c>
      <c r="T114" s="64" t="s">
        <v>2</v>
      </c>
      <c r="U114" s="64" t="s">
        <v>2</v>
      </c>
      <c r="V114" s="63" t="s">
        <v>2</v>
      </c>
      <c r="W114" s="27"/>
      <c r="X114" s="26">
        <v>39529.94</v>
      </c>
      <c r="Y114" s="14">
        <v>0</v>
      </c>
      <c r="Z114" s="62">
        <v>0</v>
      </c>
      <c r="AA114" s="24"/>
      <c r="AB114" s="1"/>
    </row>
    <row r="115" spans="1:28" ht="15" customHeight="1" x14ac:dyDescent="0.25">
      <c r="A115" s="34"/>
      <c r="B115" s="41"/>
      <c r="C115" s="45"/>
      <c r="D115" s="44"/>
      <c r="E115" s="43"/>
      <c r="F115" s="42"/>
      <c r="G115" s="137" t="s">
        <v>43</v>
      </c>
      <c r="H115" s="137"/>
      <c r="I115" s="137"/>
      <c r="J115" s="137"/>
      <c r="K115" s="137"/>
      <c r="L115" s="137"/>
      <c r="M115" s="137"/>
      <c r="N115" s="137"/>
      <c r="O115" s="32" t="s">
        <v>40</v>
      </c>
      <c r="P115" s="38" t="s">
        <v>20</v>
      </c>
      <c r="Q115" s="40" t="s">
        <v>19</v>
      </c>
      <c r="R115" s="39" t="s">
        <v>39</v>
      </c>
      <c r="S115" s="108" t="s">
        <v>38</v>
      </c>
      <c r="T115" s="38" t="s">
        <v>2</v>
      </c>
      <c r="U115" s="38" t="s">
        <v>2</v>
      </c>
      <c r="V115" s="37" t="s">
        <v>2</v>
      </c>
      <c r="W115" s="27"/>
      <c r="X115" s="26">
        <v>39529.94</v>
      </c>
      <c r="Y115" s="36">
        <v>0</v>
      </c>
      <c r="Z115" s="35">
        <v>0</v>
      </c>
      <c r="AA115" s="24"/>
      <c r="AB115" s="1"/>
    </row>
    <row r="116" spans="1:28" ht="15" customHeight="1" x14ac:dyDescent="0.25">
      <c r="A116" s="34"/>
      <c r="B116" s="136" t="s">
        <v>42</v>
      </c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32" t="s">
        <v>40</v>
      </c>
      <c r="P116" s="38" t="s">
        <v>20</v>
      </c>
      <c r="Q116" s="40" t="s">
        <v>19</v>
      </c>
      <c r="R116" s="39" t="s">
        <v>39</v>
      </c>
      <c r="S116" s="108" t="s">
        <v>38</v>
      </c>
      <c r="T116" s="38">
        <v>10</v>
      </c>
      <c r="U116" s="38">
        <v>1</v>
      </c>
      <c r="V116" s="37" t="s">
        <v>2</v>
      </c>
      <c r="W116" s="27"/>
      <c r="X116" s="26">
        <v>39529.94</v>
      </c>
      <c r="Y116" s="36">
        <v>0</v>
      </c>
      <c r="Z116" s="35">
        <v>0</v>
      </c>
      <c r="AA116" s="24"/>
      <c r="AB116" s="1"/>
    </row>
    <row r="117" spans="1:28" ht="15" customHeight="1" x14ac:dyDescent="0.25">
      <c r="A117" s="34"/>
      <c r="B117" s="135" t="s">
        <v>41</v>
      </c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32" t="s">
        <v>40</v>
      </c>
      <c r="P117" s="29" t="s">
        <v>20</v>
      </c>
      <c r="Q117" s="31" t="s">
        <v>19</v>
      </c>
      <c r="R117" s="30" t="s">
        <v>39</v>
      </c>
      <c r="S117" s="109" t="s">
        <v>38</v>
      </c>
      <c r="T117" s="29">
        <v>10</v>
      </c>
      <c r="U117" s="29">
        <v>1</v>
      </c>
      <c r="V117" s="28" t="s">
        <v>37</v>
      </c>
      <c r="W117" s="27"/>
      <c r="X117" s="26">
        <v>39529.94</v>
      </c>
      <c r="Y117" s="26">
        <v>0</v>
      </c>
      <c r="Z117" s="25">
        <v>0</v>
      </c>
      <c r="AA117" s="24"/>
      <c r="AB117" s="1"/>
    </row>
    <row r="118" spans="1:28" ht="29.25" customHeight="1" x14ac:dyDescent="0.25">
      <c r="A118" s="34"/>
      <c r="B118" s="61"/>
      <c r="C118" s="60"/>
      <c r="D118" s="55"/>
      <c r="E118" s="46"/>
      <c r="F118" s="142" t="s">
        <v>36</v>
      </c>
      <c r="G118" s="139"/>
      <c r="H118" s="139"/>
      <c r="I118" s="139"/>
      <c r="J118" s="139"/>
      <c r="K118" s="139"/>
      <c r="L118" s="139"/>
      <c r="M118" s="139"/>
      <c r="N118" s="139"/>
      <c r="O118" s="32" t="s">
        <v>35</v>
      </c>
      <c r="P118" s="64" t="s">
        <v>20</v>
      </c>
      <c r="Q118" s="110" t="s">
        <v>19</v>
      </c>
      <c r="R118" s="111" t="s">
        <v>18</v>
      </c>
      <c r="S118" s="112" t="s">
        <v>10</v>
      </c>
      <c r="T118" s="64" t="s">
        <v>2</v>
      </c>
      <c r="U118" s="64" t="s">
        <v>2</v>
      </c>
      <c r="V118" s="63" t="s">
        <v>2</v>
      </c>
      <c r="W118" s="27"/>
      <c r="X118" s="14">
        <f>X119+X122+X125+X128</f>
        <v>164336.6</v>
      </c>
      <c r="Y118" s="14">
        <f>Y119+Y122+Y125+Y128</f>
        <v>145436.6</v>
      </c>
      <c r="Z118" s="62">
        <v>14200</v>
      </c>
      <c r="AA118" s="24"/>
      <c r="AB118" s="1"/>
    </row>
    <row r="119" spans="1:28" ht="43.5" customHeight="1" x14ac:dyDescent="0.25">
      <c r="A119" s="34"/>
      <c r="B119" s="41"/>
      <c r="C119" s="45"/>
      <c r="D119" s="44"/>
      <c r="E119" s="43"/>
      <c r="F119" s="42"/>
      <c r="G119" s="137" t="s">
        <v>34</v>
      </c>
      <c r="H119" s="137"/>
      <c r="I119" s="137"/>
      <c r="J119" s="137"/>
      <c r="K119" s="137"/>
      <c r="L119" s="137"/>
      <c r="M119" s="137"/>
      <c r="N119" s="137"/>
      <c r="O119" s="32" t="s">
        <v>33</v>
      </c>
      <c r="P119" s="38" t="s">
        <v>20</v>
      </c>
      <c r="Q119" s="40" t="s">
        <v>19</v>
      </c>
      <c r="R119" s="39" t="s">
        <v>18</v>
      </c>
      <c r="S119" s="108" t="s">
        <v>32</v>
      </c>
      <c r="T119" s="38" t="s">
        <v>2</v>
      </c>
      <c r="U119" s="38" t="s">
        <v>2</v>
      </c>
      <c r="V119" s="37" t="s">
        <v>2</v>
      </c>
      <c r="W119" s="27"/>
      <c r="X119" s="36">
        <f>X120</f>
        <v>131236.6</v>
      </c>
      <c r="Y119" s="36">
        <f>Y120</f>
        <v>131236.6</v>
      </c>
      <c r="Z119" s="35">
        <v>0</v>
      </c>
      <c r="AA119" s="24"/>
      <c r="AB119" s="1"/>
    </row>
    <row r="120" spans="1:28" ht="43.5" customHeight="1" x14ac:dyDescent="0.25">
      <c r="A120" s="34"/>
      <c r="B120" s="136" t="s">
        <v>27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32" t="s">
        <v>33</v>
      </c>
      <c r="P120" s="38" t="s">
        <v>20</v>
      </c>
      <c r="Q120" s="40" t="s">
        <v>19</v>
      </c>
      <c r="R120" s="39" t="s">
        <v>18</v>
      </c>
      <c r="S120" s="108" t="s">
        <v>32</v>
      </c>
      <c r="T120" s="38">
        <v>1</v>
      </c>
      <c r="U120" s="38">
        <v>4</v>
      </c>
      <c r="V120" s="37" t="s">
        <v>2</v>
      </c>
      <c r="W120" s="27"/>
      <c r="X120" s="36">
        <f>X121</f>
        <v>131236.6</v>
      </c>
      <c r="Y120" s="36">
        <f>Y121</f>
        <v>131236.6</v>
      </c>
      <c r="Z120" s="35">
        <v>0</v>
      </c>
      <c r="AA120" s="24"/>
      <c r="AB120" s="1"/>
    </row>
    <row r="121" spans="1:28" ht="15" customHeight="1" x14ac:dyDescent="0.25">
      <c r="A121" s="34"/>
      <c r="B121" s="135" t="s">
        <v>22</v>
      </c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32" t="s">
        <v>33</v>
      </c>
      <c r="P121" s="29" t="s">
        <v>20</v>
      </c>
      <c r="Q121" s="31" t="s">
        <v>19</v>
      </c>
      <c r="R121" s="30" t="s">
        <v>18</v>
      </c>
      <c r="S121" s="109" t="s">
        <v>32</v>
      </c>
      <c r="T121" s="29">
        <v>1</v>
      </c>
      <c r="U121" s="29">
        <v>4</v>
      </c>
      <c r="V121" s="28" t="s">
        <v>16</v>
      </c>
      <c r="W121" s="27"/>
      <c r="X121" s="26">
        <v>131236.6</v>
      </c>
      <c r="Y121" s="26">
        <v>131236.6</v>
      </c>
      <c r="Z121" s="25">
        <v>0</v>
      </c>
      <c r="AA121" s="24"/>
      <c r="AB121" s="1"/>
    </row>
    <row r="122" spans="1:28" ht="43.5" customHeight="1" x14ac:dyDescent="0.25">
      <c r="A122" s="34"/>
      <c r="B122" s="68"/>
      <c r="C122" s="67"/>
      <c r="D122" s="66"/>
      <c r="E122" s="65"/>
      <c r="F122" s="42"/>
      <c r="G122" s="139" t="s">
        <v>31</v>
      </c>
      <c r="H122" s="139"/>
      <c r="I122" s="139"/>
      <c r="J122" s="139"/>
      <c r="K122" s="139"/>
      <c r="L122" s="139"/>
      <c r="M122" s="139"/>
      <c r="N122" s="139"/>
      <c r="O122" s="32" t="s">
        <v>30</v>
      </c>
      <c r="P122" s="64" t="s">
        <v>20</v>
      </c>
      <c r="Q122" s="110" t="s">
        <v>19</v>
      </c>
      <c r="R122" s="111" t="s">
        <v>18</v>
      </c>
      <c r="S122" s="112" t="s">
        <v>29</v>
      </c>
      <c r="T122" s="64" t="s">
        <v>2</v>
      </c>
      <c r="U122" s="64" t="s">
        <v>2</v>
      </c>
      <c r="V122" s="63" t="s">
        <v>2</v>
      </c>
      <c r="W122" s="27"/>
      <c r="X122" s="14">
        <v>6200</v>
      </c>
      <c r="Y122" s="14">
        <v>6200</v>
      </c>
      <c r="Z122" s="62">
        <v>6200</v>
      </c>
      <c r="AA122" s="24"/>
      <c r="AB122" s="1"/>
    </row>
    <row r="123" spans="1:28" ht="43.5" customHeight="1" x14ac:dyDescent="0.25">
      <c r="A123" s="34"/>
      <c r="B123" s="136" t="s">
        <v>27</v>
      </c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32" t="s">
        <v>30</v>
      </c>
      <c r="P123" s="38" t="s">
        <v>20</v>
      </c>
      <c r="Q123" s="40" t="s">
        <v>19</v>
      </c>
      <c r="R123" s="39" t="s">
        <v>18</v>
      </c>
      <c r="S123" s="108" t="s">
        <v>29</v>
      </c>
      <c r="T123" s="38">
        <v>1</v>
      </c>
      <c r="U123" s="38">
        <v>4</v>
      </c>
      <c r="V123" s="37" t="s">
        <v>2</v>
      </c>
      <c r="W123" s="27"/>
      <c r="X123" s="36">
        <v>6200</v>
      </c>
      <c r="Y123" s="36">
        <v>6200</v>
      </c>
      <c r="Z123" s="35">
        <v>6200</v>
      </c>
      <c r="AA123" s="24"/>
      <c r="AB123" s="1"/>
    </row>
    <row r="124" spans="1:28" ht="15" customHeight="1" x14ac:dyDescent="0.25">
      <c r="A124" s="34"/>
      <c r="B124" s="135" t="s">
        <v>22</v>
      </c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32" t="s">
        <v>30</v>
      </c>
      <c r="P124" s="29" t="s">
        <v>20</v>
      </c>
      <c r="Q124" s="31" t="s">
        <v>19</v>
      </c>
      <c r="R124" s="30" t="s">
        <v>18</v>
      </c>
      <c r="S124" s="109" t="s">
        <v>29</v>
      </c>
      <c r="T124" s="29">
        <v>1</v>
      </c>
      <c r="U124" s="29">
        <v>4</v>
      </c>
      <c r="V124" s="28" t="s">
        <v>16</v>
      </c>
      <c r="W124" s="27"/>
      <c r="X124" s="26">
        <v>6200</v>
      </c>
      <c r="Y124" s="26">
        <v>6200</v>
      </c>
      <c r="Z124" s="25">
        <v>6200</v>
      </c>
      <c r="AA124" s="24"/>
      <c r="AB124" s="1"/>
    </row>
    <row r="125" spans="1:28" ht="57.75" customHeight="1" x14ac:dyDescent="0.25">
      <c r="A125" s="34"/>
      <c r="B125" s="68"/>
      <c r="C125" s="67"/>
      <c r="D125" s="66"/>
      <c r="E125" s="65"/>
      <c r="F125" s="42"/>
      <c r="G125" s="139" t="s">
        <v>28</v>
      </c>
      <c r="H125" s="139"/>
      <c r="I125" s="139"/>
      <c r="J125" s="139"/>
      <c r="K125" s="139"/>
      <c r="L125" s="139"/>
      <c r="M125" s="139"/>
      <c r="N125" s="139"/>
      <c r="O125" s="32" t="s">
        <v>26</v>
      </c>
      <c r="P125" s="64" t="s">
        <v>20</v>
      </c>
      <c r="Q125" s="110" t="s">
        <v>19</v>
      </c>
      <c r="R125" s="111" t="s">
        <v>18</v>
      </c>
      <c r="S125" s="112" t="s">
        <v>25</v>
      </c>
      <c r="T125" s="64" t="s">
        <v>2</v>
      </c>
      <c r="U125" s="64" t="s">
        <v>2</v>
      </c>
      <c r="V125" s="63" t="s">
        <v>2</v>
      </c>
      <c r="W125" s="27"/>
      <c r="X125" s="14">
        <v>8000</v>
      </c>
      <c r="Y125" s="14">
        <v>8000</v>
      </c>
      <c r="Z125" s="62">
        <v>8000</v>
      </c>
      <c r="AA125" s="24"/>
      <c r="AB125" s="1"/>
    </row>
    <row r="126" spans="1:28" ht="43.5" customHeight="1" x14ac:dyDescent="0.25">
      <c r="A126" s="34"/>
      <c r="B126" s="136" t="s">
        <v>27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32" t="s">
        <v>26</v>
      </c>
      <c r="P126" s="38" t="s">
        <v>20</v>
      </c>
      <c r="Q126" s="40" t="s">
        <v>19</v>
      </c>
      <c r="R126" s="39" t="s">
        <v>18</v>
      </c>
      <c r="S126" s="108" t="s">
        <v>25</v>
      </c>
      <c r="T126" s="38">
        <v>1</v>
      </c>
      <c r="U126" s="38">
        <v>4</v>
      </c>
      <c r="V126" s="37" t="s">
        <v>2</v>
      </c>
      <c r="W126" s="27"/>
      <c r="X126" s="36">
        <v>8000</v>
      </c>
      <c r="Y126" s="36">
        <v>8000</v>
      </c>
      <c r="Z126" s="35">
        <v>8000</v>
      </c>
      <c r="AA126" s="24"/>
      <c r="AB126" s="1"/>
    </row>
    <row r="127" spans="1:28" ht="15" customHeight="1" x14ac:dyDescent="0.25">
      <c r="A127" s="34"/>
      <c r="B127" s="135" t="s">
        <v>22</v>
      </c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32" t="s">
        <v>26</v>
      </c>
      <c r="P127" s="29" t="s">
        <v>20</v>
      </c>
      <c r="Q127" s="31" t="s">
        <v>19</v>
      </c>
      <c r="R127" s="30" t="s">
        <v>18</v>
      </c>
      <c r="S127" s="109" t="s">
        <v>25</v>
      </c>
      <c r="T127" s="29">
        <v>1</v>
      </c>
      <c r="U127" s="29">
        <v>4</v>
      </c>
      <c r="V127" s="28" t="s">
        <v>16</v>
      </c>
      <c r="W127" s="27"/>
      <c r="X127" s="26">
        <v>8000</v>
      </c>
      <c r="Y127" s="26">
        <v>8000</v>
      </c>
      <c r="Z127" s="25">
        <v>8000</v>
      </c>
      <c r="AA127" s="24"/>
      <c r="AB127" s="1"/>
    </row>
    <row r="128" spans="1:28" ht="43.5" customHeight="1" x14ac:dyDescent="0.25">
      <c r="A128" s="34"/>
      <c r="B128" s="68"/>
      <c r="C128" s="67"/>
      <c r="D128" s="66"/>
      <c r="E128" s="65"/>
      <c r="F128" s="42"/>
      <c r="G128" s="139" t="s">
        <v>24</v>
      </c>
      <c r="H128" s="139"/>
      <c r="I128" s="139"/>
      <c r="J128" s="139"/>
      <c r="K128" s="139"/>
      <c r="L128" s="139"/>
      <c r="M128" s="139"/>
      <c r="N128" s="139"/>
      <c r="O128" s="32" t="s">
        <v>21</v>
      </c>
      <c r="P128" s="64" t="s">
        <v>20</v>
      </c>
      <c r="Q128" s="110" t="s">
        <v>19</v>
      </c>
      <c r="R128" s="111" t="s">
        <v>18</v>
      </c>
      <c r="S128" s="112" t="s">
        <v>17</v>
      </c>
      <c r="T128" s="64" t="s">
        <v>2</v>
      </c>
      <c r="U128" s="64" t="s">
        <v>2</v>
      </c>
      <c r="V128" s="63" t="s">
        <v>2</v>
      </c>
      <c r="W128" s="27"/>
      <c r="X128" s="14">
        <v>18900</v>
      </c>
      <c r="Y128" s="14">
        <v>0</v>
      </c>
      <c r="Z128" s="62">
        <v>0</v>
      </c>
      <c r="AA128" s="24"/>
      <c r="AB128" s="1"/>
    </row>
    <row r="129" spans="1:28" ht="29.25" customHeight="1" x14ac:dyDescent="0.25">
      <c r="A129" s="34"/>
      <c r="B129" s="136" t="s">
        <v>23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32" t="s">
        <v>21</v>
      </c>
      <c r="P129" s="38" t="s">
        <v>20</v>
      </c>
      <c r="Q129" s="40" t="s">
        <v>19</v>
      </c>
      <c r="R129" s="39" t="s">
        <v>18</v>
      </c>
      <c r="S129" s="108" t="s">
        <v>17</v>
      </c>
      <c r="T129" s="38">
        <v>1</v>
      </c>
      <c r="U129" s="38">
        <v>6</v>
      </c>
      <c r="V129" s="37" t="s">
        <v>2</v>
      </c>
      <c r="W129" s="27"/>
      <c r="X129" s="36">
        <v>18900</v>
      </c>
      <c r="Y129" s="36">
        <v>0</v>
      </c>
      <c r="Z129" s="35">
        <v>0</v>
      </c>
      <c r="AA129" s="24"/>
      <c r="AB129" s="1"/>
    </row>
    <row r="130" spans="1:28" ht="15" customHeight="1" x14ac:dyDescent="0.25">
      <c r="A130" s="34"/>
      <c r="B130" s="135" t="s">
        <v>22</v>
      </c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32" t="s">
        <v>21</v>
      </c>
      <c r="P130" s="29" t="s">
        <v>20</v>
      </c>
      <c r="Q130" s="31" t="s">
        <v>19</v>
      </c>
      <c r="R130" s="30" t="s">
        <v>18</v>
      </c>
      <c r="S130" s="109" t="s">
        <v>17</v>
      </c>
      <c r="T130" s="29">
        <v>1</v>
      </c>
      <c r="U130" s="29">
        <v>6</v>
      </c>
      <c r="V130" s="28" t="s">
        <v>16</v>
      </c>
      <c r="W130" s="27"/>
      <c r="X130" s="26">
        <v>18900</v>
      </c>
      <c r="Y130" s="26">
        <v>0</v>
      </c>
      <c r="Z130" s="25">
        <v>0</v>
      </c>
      <c r="AA130" s="24"/>
      <c r="AB130" s="1"/>
    </row>
    <row r="131" spans="1:28" ht="15" customHeight="1" x14ac:dyDescent="0.25">
      <c r="A131" s="34"/>
      <c r="B131" s="61"/>
      <c r="C131" s="60"/>
      <c r="D131" s="144" t="s">
        <v>9</v>
      </c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32" t="s">
        <v>15</v>
      </c>
      <c r="P131" s="59" t="s">
        <v>6</v>
      </c>
      <c r="Q131" s="113" t="s">
        <v>14</v>
      </c>
      <c r="R131" s="114" t="s">
        <v>12</v>
      </c>
      <c r="S131" s="115" t="s">
        <v>10</v>
      </c>
      <c r="T131" s="59" t="s">
        <v>2</v>
      </c>
      <c r="U131" s="59" t="s">
        <v>2</v>
      </c>
      <c r="V131" s="58" t="s">
        <v>2</v>
      </c>
      <c r="W131" s="27"/>
      <c r="X131" s="57">
        <v>0</v>
      </c>
      <c r="Y131" s="57">
        <v>143198</v>
      </c>
      <c r="Z131" s="56">
        <v>272117</v>
      </c>
      <c r="AA131" s="24"/>
      <c r="AB131" s="1"/>
    </row>
    <row r="132" spans="1:28" ht="15" customHeight="1" x14ac:dyDescent="0.25">
      <c r="A132" s="34"/>
      <c r="B132" s="33"/>
      <c r="C132" s="48"/>
      <c r="D132" s="55"/>
      <c r="E132" s="140" t="s">
        <v>9</v>
      </c>
      <c r="F132" s="141"/>
      <c r="G132" s="141"/>
      <c r="H132" s="141"/>
      <c r="I132" s="141"/>
      <c r="J132" s="141"/>
      <c r="K132" s="141"/>
      <c r="L132" s="141"/>
      <c r="M132" s="141"/>
      <c r="N132" s="141"/>
      <c r="O132" s="32" t="s">
        <v>13</v>
      </c>
      <c r="P132" s="52" t="s">
        <v>6</v>
      </c>
      <c r="Q132" s="54" t="s">
        <v>7</v>
      </c>
      <c r="R132" s="53" t="s">
        <v>12</v>
      </c>
      <c r="S132" s="107" t="s">
        <v>10</v>
      </c>
      <c r="T132" s="52" t="s">
        <v>2</v>
      </c>
      <c r="U132" s="52" t="s">
        <v>2</v>
      </c>
      <c r="V132" s="51" t="s">
        <v>2</v>
      </c>
      <c r="W132" s="27"/>
      <c r="X132" s="50">
        <v>0</v>
      </c>
      <c r="Y132" s="50">
        <v>143198</v>
      </c>
      <c r="Z132" s="49">
        <v>272117</v>
      </c>
      <c r="AA132" s="24"/>
      <c r="AB132" s="1"/>
    </row>
    <row r="133" spans="1:28" ht="15" customHeight="1" x14ac:dyDescent="0.25">
      <c r="A133" s="34"/>
      <c r="B133" s="33"/>
      <c r="C133" s="48"/>
      <c r="D133" s="47"/>
      <c r="E133" s="46"/>
      <c r="F133" s="138" t="s">
        <v>9</v>
      </c>
      <c r="G133" s="137"/>
      <c r="H133" s="137"/>
      <c r="I133" s="137"/>
      <c r="J133" s="137"/>
      <c r="K133" s="137"/>
      <c r="L133" s="137"/>
      <c r="M133" s="137"/>
      <c r="N133" s="137"/>
      <c r="O133" s="32" t="s">
        <v>11</v>
      </c>
      <c r="P133" s="38" t="s">
        <v>6</v>
      </c>
      <c r="Q133" s="40" t="s">
        <v>7</v>
      </c>
      <c r="R133" s="39" t="s">
        <v>6</v>
      </c>
      <c r="S133" s="108" t="s">
        <v>10</v>
      </c>
      <c r="T133" s="38" t="s">
        <v>2</v>
      </c>
      <c r="U133" s="38" t="s">
        <v>2</v>
      </c>
      <c r="V133" s="37" t="s">
        <v>2</v>
      </c>
      <c r="W133" s="27"/>
      <c r="X133" s="36">
        <v>0</v>
      </c>
      <c r="Y133" s="36">
        <v>143198</v>
      </c>
      <c r="Z133" s="35">
        <v>272117</v>
      </c>
      <c r="AA133" s="24"/>
      <c r="AB133" s="1"/>
    </row>
    <row r="134" spans="1:28" ht="15" customHeight="1" x14ac:dyDescent="0.25">
      <c r="A134" s="34"/>
      <c r="B134" s="41"/>
      <c r="C134" s="45"/>
      <c r="D134" s="44"/>
      <c r="E134" s="43"/>
      <c r="F134" s="42"/>
      <c r="G134" s="137" t="s">
        <v>9</v>
      </c>
      <c r="H134" s="137"/>
      <c r="I134" s="137"/>
      <c r="J134" s="137"/>
      <c r="K134" s="137"/>
      <c r="L134" s="137"/>
      <c r="M134" s="137"/>
      <c r="N134" s="137"/>
      <c r="O134" s="32" t="s">
        <v>8</v>
      </c>
      <c r="P134" s="38" t="s">
        <v>6</v>
      </c>
      <c r="Q134" s="40" t="s">
        <v>7</v>
      </c>
      <c r="R134" s="39" t="s">
        <v>6</v>
      </c>
      <c r="S134" s="108" t="s">
        <v>5</v>
      </c>
      <c r="T134" s="38" t="s">
        <v>2</v>
      </c>
      <c r="U134" s="38" t="s">
        <v>2</v>
      </c>
      <c r="V134" s="37" t="s">
        <v>2</v>
      </c>
      <c r="W134" s="27"/>
      <c r="X134" s="36">
        <v>0</v>
      </c>
      <c r="Y134" s="36">
        <v>143198</v>
      </c>
      <c r="Z134" s="35">
        <v>272117</v>
      </c>
      <c r="AA134" s="24"/>
      <c r="AB134" s="1"/>
    </row>
    <row r="135" spans="1:28" ht="15" customHeight="1" x14ac:dyDescent="0.25">
      <c r="A135" s="34"/>
      <c r="B135" s="136" t="s">
        <v>9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32" t="s">
        <v>8</v>
      </c>
      <c r="P135" s="29" t="s">
        <v>6</v>
      </c>
      <c r="Q135" s="31" t="s">
        <v>7</v>
      </c>
      <c r="R135" s="30" t="s">
        <v>6</v>
      </c>
      <c r="S135" s="109" t="s">
        <v>5</v>
      </c>
      <c r="T135" s="38">
        <v>99</v>
      </c>
      <c r="U135" s="38">
        <v>99</v>
      </c>
      <c r="V135" s="37" t="s">
        <v>2</v>
      </c>
      <c r="W135" s="27"/>
      <c r="X135" s="36">
        <v>0</v>
      </c>
      <c r="Y135" s="36">
        <v>143198</v>
      </c>
      <c r="Z135" s="35">
        <v>272117</v>
      </c>
      <c r="AA135" s="24"/>
      <c r="AB135" s="1"/>
    </row>
    <row r="136" spans="1:28" ht="15" customHeight="1" x14ac:dyDescent="0.25">
      <c r="A136" s="34"/>
      <c r="B136" s="135" t="s">
        <v>9</v>
      </c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32" t="s">
        <v>8</v>
      </c>
      <c r="P136" s="29" t="s">
        <v>6</v>
      </c>
      <c r="Q136" s="31" t="s">
        <v>7</v>
      </c>
      <c r="R136" s="30" t="s">
        <v>6</v>
      </c>
      <c r="S136" s="109" t="s">
        <v>5</v>
      </c>
      <c r="T136" s="29">
        <v>99</v>
      </c>
      <c r="U136" s="29">
        <v>99</v>
      </c>
      <c r="V136" s="28" t="s">
        <v>4</v>
      </c>
      <c r="W136" s="27"/>
      <c r="X136" s="26">
        <v>0</v>
      </c>
      <c r="Y136" s="26">
        <v>143198</v>
      </c>
      <c r="Z136" s="25">
        <v>272117</v>
      </c>
      <c r="AA136" s="24"/>
      <c r="AB136" s="1"/>
    </row>
    <row r="137" spans="1:28" ht="0.75" customHeight="1" thickBot="1" x14ac:dyDescent="0.35">
      <c r="A137" s="23"/>
      <c r="B137" s="21"/>
      <c r="C137" s="21"/>
      <c r="D137" s="21"/>
      <c r="E137" s="21"/>
      <c r="F137" s="21"/>
      <c r="G137" s="21"/>
      <c r="H137" s="21"/>
      <c r="I137" s="21"/>
      <c r="J137" s="21"/>
      <c r="K137" s="22"/>
      <c r="L137" s="21"/>
      <c r="M137" s="20"/>
      <c r="N137" s="16"/>
      <c r="O137" s="19" t="s">
        <v>3</v>
      </c>
      <c r="P137" s="18" t="s">
        <v>2</v>
      </c>
      <c r="Q137" s="18" t="s">
        <v>2</v>
      </c>
      <c r="R137" s="18" t="s">
        <v>2</v>
      </c>
      <c r="S137" s="18" t="s">
        <v>2</v>
      </c>
      <c r="T137" s="17">
        <v>0</v>
      </c>
      <c r="U137" s="15">
        <v>0</v>
      </c>
      <c r="V137" s="16" t="s">
        <v>1</v>
      </c>
      <c r="W137" s="15"/>
      <c r="X137" s="14">
        <v>9478190.5899999999</v>
      </c>
      <c r="Y137" s="13">
        <v>6389418.3600000003</v>
      </c>
      <c r="Z137" s="12">
        <v>6204736.1799999997</v>
      </c>
      <c r="AA137" s="11"/>
      <c r="AB137" s="1"/>
    </row>
    <row r="138" spans="1:28" ht="18.75" customHeight="1" thickBot="1" x14ac:dyDescent="0.35">
      <c r="A138" s="3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9"/>
      <c r="M138" s="8" t="s">
        <v>0</v>
      </c>
      <c r="N138" s="7"/>
      <c r="O138" s="7"/>
      <c r="P138" s="7"/>
      <c r="Q138" s="7"/>
      <c r="R138" s="7"/>
      <c r="S138" s="7"/>
      <c r="T138" s="7"/>
      <c r="U138" s="7"/>
      <c r="V138" s="7"/>
      <c r="W138" s="6"/>
      <c r="X138" s="6">
        <f>X131+X77+X33+X17</f>
        <v>10696358.919999998</v>
      </c>
      <c r="Y138" s="5">
        <f>Y131+Y77+Y33+Y17</f>
        <v>5862418.4700000007</v>
      </c>
      <c r="Z138" s="4">
        <v>7893236.4100000001</v>
      </c>
      <c r="AA138" s="1"/>
      <c r="AB138" s="1"/>
    </row>
  </sheetData>
  <mergeCells count="111">
    <mergeCell ref="P15:S15"/>
    <mergeCell ref="P16:S16"/>
    <mergeCell ref="D17:N17"/>
    <mergeCell ref="D33:N33"/>
    <mergeCell ref="D77:N77"/>
    <mergeCell ref="G53:N53"/>
    <mergeCell ref="B123:N123"/>
    <mergeCell ref="B126:N126"/>
    <mergeCell ref="B129:N129"/>
    <mergeCell ref="G105:N105"/>
    <mergeCell ref="G108:N108"/>
    <mergeCell ref="B112:N112"/>
    <mergeCell ref="B116:N116"/>
    <mergeCell ref="B120:N120"/>
    <mergeCell ref="G74:N74"/>
    <mergeCell ref="D131:N131"/>
    <mergeCell ref="E18:N18"/>
    <mergeCell ref="E34:N34"/>
    <mergeCell ref="E78:N78"/>
    <mergeCell ref="F79:N79"/>
    <mergeCell ref="F70:N70"/>
    <mergeCell ref="B121:N121"/>
    <mergeCell ref="G83:N83"/>
    <mergeCell ref="G89:N89"/>
    <mergeCell ref="G119:N119"/>
    <mergeCell ref="G122:N122"/>
    <mergeCell ref="B124:N124"/>
    <mergeCell ref="B127:N127"/>
    <mergeCell ref="B130:N130"/>
    <mergeCell ref="G46:N46"/>
    <mergeCell ref="G102:N102"/>
    <mergeCell ref="B97:N97"/>
    <mergeCell ref="B100:N100"/>
    <mergeCell ref="B91:N91"/>
    <mergeCell ref="B92:N92"/>
    <mergeCell ref="G57:N57"/>
    <mergeCell ref="G61:N61"/>
    <mergeCell ref="G65:N65"/>
    <mergeCell ref="G71:N71"/>
    <mergeCell ref="E132:N132"/>
    <mergeCell ref="F19:N19"/>
    <mergeCell ref="F23:N23"/>
    <mergeCell ref="F35:N35"/>
    <mergeCell ref="F39:N39"/>
    <mergeCell ref="F52:N52"/>
    <mergeCell ref="F56:N56"/>
    <mergeCell ref="F60:N60"/>
    <mergeCell ref="F64:N64"/>
    <mergeCell ref="B68:N68"/>
    <mergeCell ref="F114:N114"/>
    <mergeCell ref="F118:N118"/>
    <mergeCell ref="G93:N93"/>
    <mergeCell ref="G96:N96"/>
    <mergeCell ref="G99:N99"/>
    <mergeCell ref="G125:N125"/>
    <mergeCell ref="G128:N128"/>
    <mergeCell ref="B113:N113"/>
    <mergeCell ref="B117:N117"/>
    <mergeCell ref="G20:N20"/>
    <mergeCell ref="G24:N24"/>
    <mergeCell ref="G27:N27"/>
    <mergeCell ref="G36:N36"/>
    <mergeCell ref="G40:N40"/>
    <mergeCell ref="G134:N134"/>
    <mergeCell ref="B21:N21"/>
    <mergeCell ref="B25:N25"/>
    <mergeCell ref="B28:N28"/>
    <mergeCell ref="B37:N37"/>
    <mergeCell ref="B41:N41"/>
    <mergeCell ref="B47:N47"/>
    <mergeCell ref="B54:N54"/>
    <mergeCell ref="B75:N75"/>
    <mergeCell ref="B81:N81"/>
    <mergeCell ref="B84:N84"/>
    <mergeCell ref="B90:N90"/>
    <mergeCell ref="B94:N94"/>
    <mergeCell ref="B76:N76"/>
    <mergeCell ref="B82:N82"/>
    <mergeCell ref="B85:N85"/>
    <mergeCell ref="B86:N86"/>
    <mergeCell ref="G80:N80"/>
    <mergeCell ref="B103:N103"/>
    <mergeCell ref="B106:N106"/>
    <mergeCell ref="B109:N109"/>
    <mergeCell ref="F133:N133"/>
    <mergeCell ref="G111:N111"/>
    <mergeCell ref="G115:N115"/>
    <mergeCell ref="B136:N136"/>
    <mergeCell ref="B95:N95"/>
    <mergeCell ref="B98:N98"/>
    <mergeCell ref="B101:N101"/>
    <mergeCell ref="B104:N104"/>
    <mergeCell ref="B107:N107"/>
    <mergeCell ref="B110:N110"/>
    <mergeCell ref="B135:N135"/>
    <mergeCell ref="B22:N22"/>
    <mergeCell ref="B26:N26"/>
    <mergeCell ref="B29:N29"/>
    <mergeCell ref="B38:N38"/>
    <mergeCell ref="B42:N42"/>
    <mergeCell ref="B48:N48"/>
    <mergeCell ref="B55:N55"/>
    <mergeCell ref="B59:N59"/>
    <mergeCell ref="B63:N63"/>
    <mergeCell ref="B67:N67"/>
    <mergeCell ref="B69:N69"/>
    <mergeCell ref="B73:N73"/>
    <mergeCell ref="B72:N72"/>
    <mergeCell ref="B58:N58"/>
    <mergeCell ref="B62:N62"/>
    <mergeCell ref="B66:N66"/>
  </mergeCells>
  <printOptions gridLines="1"/>
  <pageMargins left="0.75" right="0.75" top="1" bottom="1" header="0.5" footer="0.5"/>
  <pageSetup scale="63" fitToHeight="0" orientation="portrait" r:id="rId1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Бюджет_19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User001</cp:lastModifiedBy>
  <cp:lastPrinted>2022-11-16T10:53:17Z</cp:lastPrinted>
  <dcterms:created xsi:type="dcterms:W3CDTF">2022-11-14T13:34:04Z</dcterms:created>
  <dcterms:modified xsi:type="dcterms:W3CDTF">2023-12-26T08:58:22Z</dcterms:modified>
</cp:coreProperties>
</file>